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20730" windowHeight="11160" tabRatio="794" firstSheet="3" activeTab="8"/>
  </bookViews>
  <sheets>
    <sheet name="PARTICIPACIONES 2022" sheetId="81" r:id="rId1"/>
    <sheet name="RECAUDACION 2022 CTA 0473" sheetId="91" r:id="rId2"/>
    <sheet name="FONDO DE AHORRO 2022" sheetId="90" r:id="rId3"/>
    <sheet name="NOMINA AZTECA 2022" sheetId="92" r:id="rId4"/>
    <sheet name="ARBITRIOS 2021" sheetId="93" r:id="rId5"/>
    <sheet name="fiscales 2021" sheetId="94" r:id="rId6"/>
    <sheet name="fism 2022 cta 0446" sheetId="95" r:id="rId7"/>
    <sheet name="fism 2021 cta 4709" sheetId="96" r:id="rId8"/>
    <sheet name="FAFM" sheetId="97" r:id="rId9"/>
    <sheet name="HIDRO 2022 CTA 8075" sheetId="98" r:id="rId10"/>
    <sheet name="HIDROCARBUROS 9661" sheetId="99" r:id="rId11"/>
    <sheet name="FORTAFIN 5101" sheetId="100" r:id="rId12"/>
    <sheet name="HIDROCARBUROS 6563" sheetId="10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4">'ARBITRIOS 2021'!$A$1:$G$55</definedName>
    <definedName name="_xlnm.Print_Area" localSheetId="8">FAFM!$A$1:$G$54</definedName>
    <definedName name="_xlnm.Print_Area" localSheetId="5">'fiscales 2021'!$A$1:$G$55</definedName>
    <definedName name="_xlnm.Print_Area" localSheetId="7">'fism 2021 cta 4709'!$A$1:$G$54</definedName>
    <definedName name="_xlnm.Print_Area" localSheetId="6">'fism 2022 cta 0446'!$A$1:$G$54</definedName>
    <definedName name="_xlnm.Print_Area" localSheetId="2">'FONDO DE AHORRO 2022'!$A$1:$G$55</definedName>
    <definedName name="_xlnm.Print_Area" localSheetId="11">'FORTAFIN 5101'!$A$1:$G$53</definedName>
    <definedName name="_xlnm.Print_Area" localSheetId="9">'HIDRO 2022 CTA 8075'!$A$1:$G$53</definedName>
    <definedName name="_xlnm.Print_Area" localSheetId="12">'HIDROCARBUROS 6563'!$A$1:$G$53</definedName>
    <definedName name="_xlnm.Print_Area" localSheetId="10">'HIDROCARBUROS 9661'!$A$1:$G$53</definedName>
    <definedName name="_xlnm.Print_Area" localSheetId="3">'NOMINA AZTECA 2022'!$A$1:$G$55</definedName>
    <definedName name="_xlnm.Print_Area" localSheetId="0">'PARTICIPACIONES 2022'!$A$1:$G$55</definedName>
    <definedName name="_xlnm.Print_Area" localSheetId="1">'RECAUDACION 2022 CTA 0473'!$A$1:$G$55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01" l="1"/>
  <c r="G20" i="101"/>
  <c r="G35" i="101" s="1"/>
  <c r="G23" i="100" l="1"/>
  <c r="G20" i="100"/>
  <c r="G35" i="100" s="1"/>
  <c r="H36" i="100" s="1"/>
  <c r="G23" i="99" l="1"/>
  <c r="G35" i="99" s="1"/>
  <c r="I35" i="99" s="1"/>
  <c r="G23" i="98" l="1"/>
  <c r="G35" i="98" s="1"/>
  <c r="G23" i="97" l="1"/>
  <c r="G20" i="97"/>
  <c r="G35" i="97" s="1"/>
  <c r="G23" i="96" l="1"/>
  <c r="G20" i="96"/>
  <c r="G35" i="96" s="1"/>
  <c r="G20" i="95" l="1"/>
  <c r="G35" i="95" s="1"/>
  <c r="G23" i="94" l="1"/>
  <c r="G20" i="94"/>
  <c r="G35" i="94" s="1"/>
  <c r="H36" i="94" s="1"/>
  <c r="G23" i="93" l="1"/>
  <c r="G20" i="93"/>
  <c r="G35" i="93" s="1"/>
  <c r="J35" i="93" s="1"/>
  <c r="G23" i="92" l="1"/>
  <c r="G20" i="92"/>
  <c r="G35" i="92" s="1"/>
  <c r="G23" i="90" l="1"/>
  <c r="G20" i="91"/>
  <c r="G35" i="91" s="1"/>
  <c r="G23" i="91"/>
  <c r="G20" i="90"/>
  <c r="G35" i="90" l="1"/>
  <c r="G23" i="81" l="1"/>
  <c r="G20" i="81" l="1"/>
  <c r="G35" i="81" s="1"/>
</calcChain>
</file>

<file path=xl/sharedStrings.xml><?xml version="1.0" encoding="utf-8"?>
<sst xmlns="http://schemas.openxmlformats.org/spreadsheetml/2006/main" count="326" uniqueCount="82">
  <si>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</si>
  <si>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</si>
  <si>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</si>
  <si>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</si>
  <si>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</si>
  <si>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</si>
  <si>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</si>
  <si>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</si>
  <si>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</si>
  <si>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</si>
  <si>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</si>
  <si>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</si>
  <si>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t>SALDO EN LIBROS AL CIERRE DE MES:</t>
  </si>
  <si>
    <t xml:space="preserve">  </t>
  </si>
  <si>
    <t>BANCO: BANORTE</t>
  </si>
  <si>
    <r>
      <t xml:space="preserve">SUCURSAL: </t>
    </r>
    <r>
      <rPr>
        <sz val="11"/>
        <rFont val="Times New Roman"/>
        <family val="1"/>
      </rPr>
      <t xml:space="preserve">0617 </t>
    </r>
  </si>
  <si>
    <t>PARTICIPACIONES 2022</t>
  </si>
  <si>
    <r>
      <t xml:space="preserve">CTA CONTABLE:   </t>
    </r>
    <r>
      <rPr>
        <sz val="11"/>
        <rFont val="Times New Roman"/>
        <family val="1"/>
      </rPr>
      <t xml:space="preserve"> 1.1.1.2.03.03</t>
    </r>
  </si>
  <si>
    <r>
      <t xml:space="preserve">N° DE CUENTA:  </t>
    </r>
    <r>
      <rPr>
        <sz val="11"/>
        <rFont val="Times New Roman"/>
        <family val="1"/>
      </rPr>
      <t>0464</t>
    </r>
  </si>
  <si>
    <t xml:space="preserve">SUCURSAL: 0617 </t>
  </si>
  <si>
    <t>FUENTE DE FINANCIAMIENTO:  RECURSOS FEDERALES</t>
  </si>
  <si>
    <t>CONCILIACION BANCARIA AL 30 DE ABRIL DEL 2022</t>
  </si>
  <si>
    <t>FUENTE DE FINANCIAMIENTO:  RECURSOS FISCALES</t>
  </si>
  <si>
    <t>FONDO DE AHORRO 2022</t>
  </si>
  <si>
    <r>
      <t xml:space="preserve">CTA CONTABLE:   </t>
    </r>
    <r>
      <rPr>
        <sz val="11"/>
        <rFont val="Times New Roman"/>
        <family val="1"/>
      </rPr>
      <t xml:space="preserve"> 1.1.1.2.03.07</t>
    </r>
  </si>
  <si>
    <r>
      <t xml:space="preserve">N° DE CUENTA:  </t>
    </r>
    <r>
      <rPr>
        <sz val="11"/>
        <rFont val="Times New Roman"/>
        <family val="1"/>
      </rPr>
      <t>8169</t>
    </r>
  </si>
  <si>
    <t>SALDO DEL ESTADO DE CUENTA BANCARIO AL 30 DE ABRIL DEL 2022:</t>
  </si>
  <si>
    <r>
      <t xml:space="preserve">N° DE CUENTA:  </t>
    </r>
    <r>
      <rPr>
        <sz val="11"/>
        <rFont val="Times New Roman"/>
        <family val="1"/>
      </rPr>
      <t>0473</t>
    </r>
  </si>
  <si>
    <r>
      <t xml:space="preserve">CTA CONTABLE:   </t>
    </r>
    <r>
      <rPr>
        <sz val="11"/>
        <rFont val="Times New Roman"/>
        <family val="1"/>
      </rPr>
      <t xml:space="preserve"> 1.1.1.2.03.02</t>
    </r>
  </si>
  <si>
    <t>RECAUDACION 2022</t>
  </si>
  <si>
    <t>NOMINA AZTECA</t>
  </si>
  <si>
    <r>
      <t xml:space="preserve">CTA CONTABLE:   </t>
    </r>
    <r>
      <rPr>
        <sz val="11"/>
        <rFont val="Times New Roman"/>
        <family val="1"/>
      </rPr>
      <t xml:space="preserve"> 1.1.1.2.12.01 </t>
    </r>
  </si>
  <si>
    <r>
      <t xml:space="preserve">N° DE CUENTA:  </t>
    </r>
    <r>
      <rPr>
        <sz val="11"/>
        <rFont val="Times New Roman"/>
        <family val="1"/>
      </rPr>
      <t>0172</t>
    </r>
  </si>
  <si>
    <t>BANCO: AZTECA</t>
  </si>
  <si>
    <r>
      <t xml:space="preserve">SUCURSAL: </t>
    </r>
    <r>
      <rPr>
        <sz val="11"/>
        <rFont val="Times New Roman"/>
        <family val="1"/>
      </rPr>
      <t>0172</t>
    </r>
  </si>
  <si>
    <t>ARBITRIOS 2021</t>
  </si>
  <si>
    <r>
      <t xml:space="preserve">CTA CONTABLE:   </t>
    </r>
    <r>
      <rPr>
        <sz val="11"/>
        <rFont val="Times New Roman"/>
        <family val="1"/>
      </rPr>
      <t xml:space="preserve"> 1.1.1.2.01.08</t>
    </r>
  </si>
  <si>
    <r>
      <t xml:space="preserve">N° DE CUENTA: </t>
    </r>
    <r>
      <rPr>
        <sz val="11"/>
        <rFont val="Times New Roman"/>
        <family val="1"/>
      </rPr>
      <t>8379374</t>
    </r>
  </si>
  <si>
    <r>
      <t xml:space="preserve">BANCO: </t>
    </r>
    <r>
      <rPr>
        <sz val="11"/>
        <rFont val="Times New Roman"/>
        <family val="1"/>
      </rPr>
      <t>BANAMEX S.A.</t>
    </r>
  </si>
  <si>
    <r>
      <t xml:space="preserve">SUCURSAL: </t>
    </r>
    <r>
      <rPr>
        <sz val="11"/>
        <rFont val="Times New Roman"/>
        <family val="1"/>
      </rPr>
      <t>7015 Poza Rica</t>
    </r>
  </si>
  <si>
    <t>FISCALES 2021</t>
  </si>
  <si>
    <r>
      <t xml:space="preserve">CTA CONTABLE:   </t>
    </r>
    <r>
      <rPr>
        <sz val="11"/>
        <rFont val="Times New Roman"/>
        <family val="1"/>
      </rPr>
      <t xml:space="preserve"> 1.1.1.2.02.01</t>
    </r>
  </si>
  <si>
    <r>
      <t xml:space="preserve">N° DE CUENTA:  </t>
    </r>
    <r>
      <rPr>
        <sz val="11"/>
        <rFont val="Times New Roman"/>
        <family val="1"/>
      </rPr>
      <t>3991</t>
    </r>
  </si>
  <si>
    <t>BANCO: BANCOMER</t>
  </si>
  <si>
    <r>
      <t xml:space="preserve">SUCURSAL: </t>
    </r>
    <r>
      <rPr>
        <sz val="11"/>
        <rFont val="Times New Roman"/>
        <family val="1"/>
      </rPr>
      <t>1845 TUXPAN</t>
    </r>
  </si>
  <si>
    <r>
      <t xml:space="preserve">FUENTE DE FINANCIAMIENTO: </t>
    </r>
    <r>
      <rPr>
        <sz val="11"/>
        <rFont val="Times New Roman"/>
        <family val="1"/>
      </rPr>
      <t xml:space="preserve"> RECURSOS FEDERALES</t>
    </r>
  </si>
  <si>
    <t>FISM-DF  2022</t>
  </si>
  <si>
    <r>
      <t xml:space="preserve">CTA CONTABLE:   </t>
    </r>
    <r>
      <rPr>
        <sz val="11"/>
        <rFont val="Times New Roman"/>
        <family val="1"/>
      </rPr>
      <t>1.1.1.2.03.05</t>
    </r>
  </si>
  <si>
    <r>
      <t xml:space="preserve">N° DE CUENTA:  </t>
    </r>
    <r>
      <rPr>
        <sz val="11"/>
        <rFont val="Times New Roman"/>
        <family val="1"/>
      </rPr>
      <t xml:space="preserve">  0446</t>
    </r>
  </si>
  <si>
    <r>
      <t xml:space="preserve">BANCO:   </t>
    </r>
    <r>
      <rPr>
        <sz val="11"/>
        <rFont val="Times New Roman"/>
        <family val="1"/>
      </rPr>
      <t xml:space="preserve"> BANORTE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</si>
  <si>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EXPEDIDOS Y NO COBRADOS:</t>
    </r>
  </si>
  <si>
    <t>SALDO EN LIBROS AL CIERRE DE MES :</t>
  </si>
  <si>
    <t>FISM-DF  2021</t>
  </si>
  <si>
    <r>
      <t xml:space="preserve">CTA CONTABLE:   </t>
    </r>
    <r>
      <rPr>
        <sz val="11"/>
        <rFont val="Times New Roman"/>
        <family val="1"/>
      </rPr>
      <t>1.1.1.2.01.09</t>
    </r>
  </si>
  <si>
    <r>
      <t xml:space="preserve">N° DE CUENTA:  </t>
    </r>
    <r>
      <rPr>
        <sz val="11"/>
        <rFont val="Times New Roman"/>
        <family val="1"/>
      </rPr>
      <t xml:space="preserve"> 54709</t>
    </r>
  </si>
  <si>
    <r>
      <t xml:space="preserve">BANCO:   </t>
    </r>
    <r>
      <rPr>
        <sz val="11"/>
        <rFont val="Times New Roman"/>
        <family val="1"/>
      </rPr>
      <t xml:space="preserve"> BANAMEX S.A.</t>
    </r>
  </si>
  <si>
    <r>
      <t xml:space="preserve">SUCURSAL:    </t>
    </r>
    <r>
      <rPr>
        <sz val="11"/>
        <rFont val="Times New Roman"/>
        <family val="1"/>
      </rPr>
      <t>213 Poza Rica</t>
    </r>
  </si>
  <si>
    <t>FORTAMUNDF 2022</t>
  </si>
  <si>
    <r>
      <t xml:space="preserve">CTA CONTABLE:   </t>
    </r>
    <r>
      <rPr>
        <sz val="11"/>
        <rFont val="Times New Roman"/>
        <family val="1"/>
      </rPr>
      <t>1.1.1.2.03.04</t>
    </r>
  </si>
  <si>
    <r>
      <t xml:space="preserve">N° DE CUENTA:  </t>
    </r>
    <r>
      <rPr>
        <sz val="11"/>
        <rFont val="Times New Roman"/>
        <family val="1"/>
      </rPr>
      <t xml:space="preserve"> 0455</t>
    </r>
  </si>
  <si>
    <r>
      <t xml:space="preserve">SUCURSAL:    </t>
    </r>
    <r>
      <rPr>
        <sz val="11"/>
        <rFont val="Times New Roman"/>
        <family val="1"/>
      </rPr>
      <t>0617</t>
    </r>
  </si>
  <si>
    <t xml:space="preserve">CONCEPTO: </t>
  </si>
  <si>
    <t xml:space="preserve">FECHA: </t>
  </si>
  <si>
    <r>
      <t xml:space="preserve">FUENTE DE FINANCIAMIENTO: </t>
    </r>
    <r>
      <rPr>
        <sz val="11"/>
        <rFont val="Times New Roman"/>
        <family val="1"/>
      </rPr>
      <t xml:space="preserve"> OTROS INGRESOS</t>
    </r>
  </si>
  <si>
    <t>HIDROCARBUROS TERRESTRES 2022</t>
  </si>
  <si>
    <r>
      <t xml:space="preserve">CTA CONTABLE: </t>
    </r>
    <r>
      <rPr>
        <sz val="11"/>
        <rFont val="Times New Roman"/>
        <family val="1"/>
      </rPr>
      <t xml:space="preserve">  1.1.1.2.03.06</t>
    </r>
  </si>
  <si>
    <t>N° DE CUENTA:   8075</t>
  </si>
  <si>
    <r>
      <t xml:space="preserve">BANCO:  </t>
    </r>
    <r>
      <rPr>
        <sz val="11"/>
        <rFont val="Times New Roman"/>
        <family val="1"/>
      </rPr>
      <t xml:space="preserve">  BANORTE</t>
    </r>
  </si>
  <si>
    <t>SUCURSAL: 0617</t>
  </si>
  <si>
    <t>HIDROCARBUROS TERRESTRES 2021</t>
  </si>
  <si>
    <r>
      <t xml:space="preserve">CTA CONTABLE: </t>
    </r>
    <r>
      <rPr>
        <sz val="11"/>
        <rFont val="Times New Roman"/>
        <family val="1"/>
      </rPr>
      <t xml:space="preserve">  1.1.1.2.01.11</t>
    </r>
  </si>
  <si>
    <t>N° DE CUENTA:   9661</t>
  </si>
  <si>
    <r>
      <t xml:space="preserve">BANCO:  </t>
    </r>
    <r>
      <rPr>
        <sz val="11"/>
        <rFont val="Times New Roman"/>
        <family val="1"/>
      </rPr>
      <t xml:space="preserve">  BANAMEX S.A.</t>
    </r>
  </si>
  <si>
    <r>
      <t xml:space="preserve">SUCURSAL:   </t>
    </r>
    <r>
      <rPr>
        <sz val="11"/>
        <rFont val="Times New Roman"/>
        <family val="1"/>
      </rPr>
      <t>213 Poza Rica</t>
    </r>
  </si>
  <si>
    <t>FORTAFIN SENTENCIA 2016</t>
  </si>
  <si>
    <r>
      <t xml:space="preserve">CTA CONTABLE:   </t>
    </r>
    <r>
      <rPr>
        <sz val="11"/>
        <rFont val="Times New Roman"/>
        <family val="1"/>
      </rPr>
      <t>1.1.1.2.01.02</t>
    </r>
  </si>
  <si>
    <r>
      <t xml:space="preserve">N° DE CUENTA:  </t>
    </r>
    <r>
      <rPr>
        <sz val="11"/>
        <rFont val="Times New Roman"/>
        <family val="1"/>
      </rPr>
      <t xml:space="preserve"> 5101</t>
    </r>
  </si>
  <si>
    <r>
      <t xml:space="preserve">SUCURSAL:     </t>
    </r>
    <r>
      <rPr>
        <sz val="11"/>
        <rFont val="Times New Roman"/>
        <family val="1"/>
      </rPr>
      <t>213 Poza Rica</t>
    </r>
  </si>
  <si>
    <t xml:space="preserve"> -</t>
  </si>
  <si>
    <t xml:space="preserve">HIDROCARBUROS TERRESTRES SENTENCIA 2016 </t>
  </si>
  <si>
    <r>
      <t xml:space="preserve">CTA CONTABLE: </t>
    </r>
    <r>
      <rPr>
        <sz val="11"/>
        <rFont val="Times New Roman"/>
        <family val="1"/>
      </rPr>
      <t xml:space="preserve">  1.1.1.2.01.07</t>
    </r>
  </si>
  <si>
    <t>N° DE CUENTA:   6563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</si>
</sst>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[$-1080A]#,##0.00;\(#,##0.00\)"/>
    <numFmt numFmtId="166" formatCode="#,##0.0000000000000000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2"/>
      <name val="Times New Roman"/>
      <family val="1"/>
    </font>
    <font>
      <b/>
      <u val="doubleAccounting"/>
      <sz val="11"/>
      <name val="Times New Roman"/>
      <family val="1"/>
    </font>
    <font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2"/>
      <color rgb="FF333333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 applyAlignment="1">
      <alignment horizontal="left" indent="5"/>
    </xf>
    <xf numFmtId="4" fontId="4" fillId="0" borderId="0" xfId="0" applyNumberFormat="1" applyFont="1"/>
    <xf numFmtId="0" fontId="5" fillId="0" borderId="2" xfId="0" applyFont="1" applyFill="1" applyBorder="1" applyAlignment="1"/>
    <xf numFmtId="44" fontId="5" fillId="0" borderId="6" xfId="2" applyFont="1" applyBorder="1"/>
    <xf numFmtId="0" fontId="3" fillId="0" borderId="0" xfId="0" applyFont="1" applyAlignment="1">
      <alignment horizontal="right"/>
    </xf>
    <xf numFmtId="0" fontId="5" fillId="0" borderId="1" xfId="0" applyFont="1" applyFill="1" applyBorder="1" applyAlignment="1"/>
    <xf numFmtId="44" fontId="6" fillId="0" borderId="6" xfId="2" applyFont="1" applyBorder="1" applyAlignment="1">
      <alignment horizontal="right"/>
    </xf>
    <xf numFmtId="44" fontId="4" fillId="0" borderId="0" xfId="0" applyNumberFormat="1" applyFont="1"/>
    <xf numFmtId="0" fontId="8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12" fillId="0" borderId="0" xfId="0" applyNumberFormat="1" applyFont="1"/>
    <xf numFmtId="43" fontId="0" fillId="0" borderId="0" xfId="1" applyFont="1"/>
    <xf numFmtId="43" fontId="6" fillId="0" borderId="6" xfId="1" applyFont="1" applyBorder="1"/>
    <xf numFmtId="43" fontId="4" fillId="0" borderId="0" xfId="1" applyFont="1"/>
    <xf numFmtId="4" fontId="15" fillId="0" borderId="0" xfId="0" applyNumberFormat="1" applyFont="1"/>
    <xf numFmtId="164" fontId="4" fillId="0" borderId="0" xfId="0" applyNumberFormat="1" applyFont="1"/>
    <xf numFmtId="4" fontId="16" fillId="0" borderId="0" xfId="0" applyNumberFormat="1" applyFont="1"/>
    <xf numFmtId="0" fontId="16" fillId="0" borderId="0" xfId="0" applyFont="1"/>
    <xf numFmtId="43" fontId="1" fillId="0" borderId="0" xfId="1" applyFont="1"/>
    <xf numFmtId="43" fontId="0" fillId="0" borderId="0" xfId="0" applyNumberFormat="1"/>
    <xf numFmtId="43" fontId="4" fillId="0" borderId="0" xfId="0" applyNumberFormat="1" applyFont="1"/>
    <xf numFmtId="14" fontId="6" fillId="0" borderId="2" xfId="0" applyNumberFormat="1" applyFont="1" applyBorder="1"/>
    <xf numFmtId="43" fontId="14" fillId="0" borderId="1" xfId="1" applyFont="1" applyBorder="1"/>
    <xf numFmtId="165" fontId="15" fillId="0" borderId="11" xfId="0" applyNumberFormat="1" applyFont="1" applyBorder="1" applyAlignment="1">
      <alignment horizontal="right" vertical="top" wrapText="1" readingOrder="1"/>
    </xf>
    <xf numFmtId="165" fontId="0" fillId="0" borderId="0" xfId="0" applyNumberFormat="1"/>
    <xf numFmtId="0" fontId="5" fillId="2" borderId="2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0" xfId="0" applyFont="1" applyFill="1" applyBorder="1" applyAlignment="1">
      <alignment horizontal="left" indent="5"/>
    </xf>
    <xf numFmtId="0" fontId="3" fillId="2" borderId="1" xfId="0" applyFont="1" applyFill="1" applyBorder="1"/>
    <xf numFmtId="0" fontId="5" fillId="2" borderId="7" xfId="0" applyFont="1" applyFill="1" applyBorder="1" applyAlignment="1"/>
    <xf numFmtId="0" fontId="3" fillId="2" borderId="8" xfId="0" applyFont="1" applyFill="1" applyBorder="1"/>
    <xf numFmtId="0" fontId="5" fillId="2" borderId="8" xfId="0" applyFont="1" applyFill="1" applyBorder="1" applyAlignment="1"/>
    <xf numFmtId="0" fontId="5" fillId="2" borderId="8" xfId="0" applyFont="1" applyFill="1" applyBorder="1" applyAlignment="1">
      <alignment horizontal="left" indent="5"/>
    </xf>
    <xf numFmtId="0" fontId="5" fillId="2" borderId="9" xfId="0" applyFont="1" applyFill="1" applyBorder="1" applyAlignment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6" fillId="2" borderId="0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44" fontId="5" fillId="0" borderId="1" xfId="2" applyFont="1" applyBorder="1"/>
    <xf numFmtId="43" fontId="6" fillId="0" borderId="6" xfId="1" applyFont="1" applyBorder="1" applyAlignment="1">
      <alignment horizontal="right"/>
    </xf>
    <xf numFmtId="43" fontId="4" fillId="0" borderId="1" xfId="1" applyFont="1" applyBorder="1"/>
    <xf numFmtId="0" fontId="3" fillId="0" borderId="0" xfId="0" applyFont="1"/>
    <xf numFmtId="44" fontId="4" fillId="0" borderId="0" xfId="0" applyNumberFormat="1" applyFont="1" applyFill="1"/>
    <xf numFmtId="44" fontId="14" fillId="0" borderId="1" xfId="2" applyFont="1" applyBorder="1"/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8" fontId="4" fillId="0" borderId="0" xfId="0" applyNumberFormat="1" applyFont="1"/>
    <xf numFmtId="4" fontId="0" fillId="4" borderId="10" xfId="0" applyNumberFormat="1" applyFill="1" applyBorder="1"/>
    <xf numFmtId="4" fontId="17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44" fontId="4" fillId="0" borderId="0" xfId="2" applyFont="1" applyFill="1"/>
    <xf numFmtId="14" fontId="6" fillId="0" borderId="2" xfId="0" applyNumberFormat="1" applyFont="1" applyBorder="1" applyAlignment="1">
      <alignment horizontal="center"/>
    </xf>
    <xf numFmtId="43" fontId="6" fillId="0" borderId="0" xfId="1" applyFont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44" fontId="6" fillId="0" borderId="9" xfId="2" applyFont="1" applyBorder="1"/>
    <xf numFmtId="0" fontId="5" fillId="2" borderId="0" xfId="0" applyFont="1" applyFill="1" applyBorder="1" applyAlignment="1"/>
    <xf numFmtId="4" fontId="18" fillId="0" borderId="0" xfId="0" applyNumberFormat="1" applyFont="1"/>
    <xf numFmtId="166" fontId="4" fillId="0" borderId="0" xfId="0" applyNumberFormat="1" applyFont="1"/>
    <xf numFmtId="0" fontId="3" fillId="0" borderId="0" xfId="0" applyFont="1" applyFill="1" applyAlignment="1">
      <alignment horizontal="right"/>
    </xf>
    <xf numFmtId="44" fontId="0" fillId="0" borderId="0" xfId="0" applyNumberFormat="1"/>
    <xf numFmtId="43" fontId="19" fillId="0" borderId="0" xfId="1" applyFont="1"/>
    <xf numFmtId="8" fontId="17" fillId="0" borderId="0" xfId="0" applyNumberFormat="1" applyFont="1"/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0">
    <cellStyle name="Millares" xfId="1" builtinId="3"/>
    <cellStyle name="Millares 2" xfId="7"/>
    <cellStyle name="Millares 3" xfId="8"/>
    <cellStyle name="Moneda" xfId="2" builtinId="4"/>
    <cellStyle name="Moneda 2" xfId="3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4</xdr:row>
      <xdr:rowOff>104775</xdr:rowOff>
    </xdr:to>
    <xdr:pic>
      <xdr:nvPicPr>
        <xdr:cNvPr id="1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1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15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7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8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9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0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1076325</xdr:colOff>
      <xdr:row>1</xdr:row>
      <xdr:rowOff>57150</xdr:rowOff>
    </xdr:from>
    <xdr:to>
      <xdr:col>7</xdr:col>
      <xdr:colOff>38100</xdr:colOff>
      <xdr:row>6</xdr:row>
      <xdr:rowOff>161925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2</xdr:col>
      <xdr:colOff>104775</xdr:colOff>
      <xdr:row>6</xdr:row>
      <xdr:rowOff>129540</xdr:rowOff>
    </xdr:to>
    <xdr:pic>
      <xdr:nvPicPr>
        <xdr:cNvPr id="2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1295400" cy="996315"/>
        </a:xfrm>
        <a:prstGeom prst="rect">
          <a:avLst/>
        </a:prstGeom>
      </xdr:spPr>
    </xdr:pic>
    <xdr:clientData/>
  </xdr:twoCellAnchor>
  <xdr:twoCellAnchor>
    <xdr:from>
      <xdr:col>1</xdr:col>
      <xdr:colOff>123825</xdr:colOff>
      <xdr:row>40</xdr:row>
      <xdr:rowOff>0</xdr:rowOff>
    </xdr:from>
    <xdr:to>
      <xdr:col>6</xdr:col>
      <xdr:colOff>1543049</xdr:colOff>
      <xdr:row>52</xdr:row>
      <xdr:rowOff>9525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GrpSpPr/>
      </xdr:nvGrpSpPr>
      <xdr:grpSpPr>
        <a:xfrm>
          <a:off x="238125" y="7667625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xmlns="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xmlns="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xmlns="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xmlns="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xmlns="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xmlns="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857250</xdr:colOff>
      <xdr:row>1</xdr:row>
      <xdr:rowOff>38100</xdr:rowOff>
    </xdr:from>
    <xdr:to>
      <xdr:col>7</xdr:col>
      <xdr:colOff>19050</xdr:colOff>
      <xdr:row>7</xdr:row>
      <xdr:rowOff>19050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15075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40</xdr:row>
      <xdr:rowOff>114299</xdr:rowOff>
    </xdr:from>
    <xdr:to>
      <xdr:col>6</xdr:col>
      <xdr:colOff>1562099</xdr:colOff>
      <xdr:row>52</xdr:row>
      <xdr:rowOff>76199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pSpPr/>
      </xdr:nvGrpSpPr>
      <xdr:grpSpPr>
        <a:xfrm>
          <a:off x="257175" y="7800974"/>
          <a:ext cx="6762749" cy="2238375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xmlns="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104775</xdr:rowOff>
    </xdr:from>
    <xdr:to>
      <xdr:col>2</xdr:col>
      <xdr:colOff>228600</xdr:colOff>
      <xdr:row>6</xdr:row>
      <xdr:rowOff>110490</xdr:rowOff>
    </xdr:to>
    <xdr:pic>
      <xdr:nvPicPr>
        <xdr:cNvPr id="9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1419225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857250</xdr:colOff>
      <xdr:row>1</xdr:row>
      <xdr:rowOff>57150</xdr:rowOff>
    </xdr:from>
    <xdr:to>
      <xdr:col>7</xdr:col>
      <xdr:colOff>19050</xdr:colOff>
      <xdr:row>7</xdr:row>
      <xdr:rowOff>38100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150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40</xdr:row>
      <xdr:rowOff>95250</xdr:rowOff>
    </xdr:from>
    <xdr:to>
      <xdr:col>6</xdr:col>
      <xdr:colOff>1543049</xdr:colOff>
      <xdr:row>52</xdr:row>
      <xdr:rowOff>104775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pSpPr/>
      </xdr:nvGrpSpPr>
      <xdr:grpSpPr>
        <a:xfrm>
          <a:off x="295275" y="7610475"/>
          <a:ext cx="6762749" cy="2286000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xmlns="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104775</xdr:rowOff>
    </xdr:from>
    <xdr:to>
      <xdr:col>2</xdr:col>
      <xdr:colOff>419100</xdr:colOff>
      <xdr:row>5</xdr:row>
      <xdr:rowOff>123825</xdr:rowOff>
    </xdr:to>
    <xdr:pic>
      <xdr:nvPicPr>
        <xdr:cNvPr id="9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0"/>
          <a:ext cx="1552575" cy="704850"/>
        </a:xfrm>
        <a:prstGeom prst="rect">
          <a:avLst/>
        </a:prstGeom>
      </xdr:spPr>
    </xdr:pic>
    <xdr:clientData/>
  </xdr:twoCellAnchor>
  <xdr:twoCellAnchor editAs="oneCell">
    <xdr:from>
      <xdr:col>6</xdr:col>
      <xdr:colOff>828675</xdr:colOff>
      <xdr:row>1</xdr:row>
      <xdr:rowOff>133350</xdr:rowOff>
    </xdr:from>
    <xdr:to>
      <xdr:col>6</xdr:col>
      <xdr:colOff>1704975</xdr:colOff>
      <xdr:row>7</xdr:row>
      <xdr:rowOff>76200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43650" y="2952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40</xdr:row>
      <xdr:rowOff>114299</xdr:rowOff>
    </xdr:from>
    <xdr:to>
      <xdr:col>6</xdr:col>
      <xdr:colOff>1562099</xdr:colOff>
      <xdr:row>52</xdr:row>
      <xdr:rowOff>76199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pSpPr/>
      </xdr:nvGrpSpPr>
      <xdr:grpSpPr>
        <a:xfrm>
          <a:off x="257175" y="7781924"/>
          <a:ext cx="6762749" cy="2238375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xmlns="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200025</xdr:colOff>
      <xdr:row>6</xdr:row>
      <xdr:rowOff>53340</xdr:rowOff>
    </xdr:to>
    <xdr:pic>
      <xdr:nvPicPr>
        <xdr:cNvPr id="9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885825</xdr:colOff>
      <xdr:row>1</xdr:row>
      <xdr:rowOff>76200</xdr:rowOff>
    </xdr:from>
    <xdr:to>
      <xdr:col>7</xdr:col>
      <xdr:colOff>47625</xdr:colOff>
      <xdr:row>7</xdr:row>
      <xdr:rowOff>57150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43650" y="2381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0</xdr:col>
      <xdr:colOff>0</xdr:colOff>
      <xdr:row>0</xdr:row>
      <xdr:rowOff>28574</xdr:rowOff>
    </xdr:from>
    <xdr:ext cx="2105025" cy="790575"/>
    <xdr:pic>
      <xdr:nvPicPr>
        <xdr:cNvPr id="9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105025" cy="790575"/>
        </a:xfrm>
        <a:prstGeom prst="rect">
          <a:avLst/>
        </a:prstGeom>
      </xdr:spPr>
    </xdr:pic>
    <xdr:clientData/>
  </xdr:oneCellAnchor>
  <xdr:oneCellAnchor>
    <xdr:from>
      <xdr:col>6</xdr:col>
      <xdr:colOff>1038225</xdr:colOff>
      <xdr:row>1</xdr:row>
      <xdr:rowOff>57150</xdr:rowOff>
    </xdr:from>
    <xdr:ext cx="876300" cy="971550"/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5334000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4</xdr:row>
      <xdr:rowOff>104775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1076325</xdr:colOff>
      <xdr:row>1</xdr:row>
      <xdr:rowOff>57150</xdr:rowOff>
    </xdr:from>
    <xdr:to>
      <xdr:col>7</xdr:col>
      <xdr:colOff>38100</xdr:colOff>
      <xdr:row>6</xdr:row>
      <xdr:rowOff>161925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4</xdr:row>
      <xdr:rowOff>104775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1076325</xdr:colOff>
      <xdr:row>1</xdr:row>
      <xdr:rowOff>57150</xdr:rowOff>
    </xdr:from>
    <xdr:to>
      <xdr:col>7</xdr:col>
      <xdr:colOff>38100</xdr:colOff>
      <xdr:row>6</xdr:row>
      <xdr:rowOff>161925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L.A.E</a:t>
              </a:r>
              <a:r>
                <a:rPr lang="es-MX" sz="1100" b="1" baseline="0"/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/>
                <a:t> </a:t>
              </a:r>
              <a:r>
                <a:rPr lang="es-MX" sz="1100" b="1"/>
                <a:t>PRESIDENTA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l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</a:p>
            <a:p>
              <a:pPr algn="l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SINDICA UNICA                          </a:t>
              </a:r>
              <a:endParaRPr lang="es-MX" sz="1100" b="1"/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100" b="1"/>
                <a:t>REGIDORA DE</a:t>
              </a:r>
              <a:r>
                <a:rPr lang="es-MX" sz="1100" b="1" baseline="0"/>
                <a:t> HACIENDA</a:t>
              </a:r>
              <a:endParaRPr lang="es-MX" sz="1100" b="1"/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561975</xdr:colOff>
      <xdr:row>5</xdr:row>
      <xdr:rowOff>148590</xdr:rowOff>
    </xdr:to>
    <xdr:pic>
      <xdr:nvPicPr>
        <xdr:cNvPr id="9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44780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1104900</xdr:colOff>
      <xdr:row>1</xdr:row>
      <xdr:rowOff>38100</xdr:rowOff>
    </xdr:from>
    <xdr:to>
      <xdr:col>7</xdr:col>
      <xdr:colOff>66675</xdr:colOff>
      <xdr:row>6</xdr:row>
      <xdr:rowOff>142875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960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600075</xdr:colOff>
      <xdr:row>6</xdr:row>
      <xdr:rowOff>47625</xdr:rowOff>
    </xdr:to>
    <xdr:pic>
      <xdr:nvPicPr>
        <xdr:cNvPr id="9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1562100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1066800</xdr:colOff>
      <xdr:row>1</xdr:row>
      <xdr:rowOff>76200</xdr:rowOff>
    </xdr:from>
    <xdr:to>
      <xdr:col>7</xdr:col>
      <xdr:colOff>28575</xdr:colOff>
      <xdr:row>6</xdr:row>
      <xdr:rowOff>180975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57950" y="2381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41</xdr:row>
      <xdr:rowOff>85725</xdr:rowOff>
    </xdr:from>
    <xdr:to>
      <xdr:col>6</xdr:col>
      <xdr:colOff>1409699</xdr:colOff>
      <xdr:row>53</xdr:row>
      <xdr:rowOff>95250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323850" y="8029575"/>
          <a:ext cx="6762749" cy="2286000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28575</xdr:colOff>
      <xdr:row>0</xdr:row>
      <xdr:rowOff>114300</xdr:rowOff>
    </xdr:from>
    <xdr:to>
      <xdr:col>2</xdr:col>
      <xdr:colOff>142875</xdr:colOff>
      <xdr:row>6</xdr:row>
      <xdr:rowOff>120015</xdr:rowOff>
    </xdr:to>
    <xdr:pic>
      <xdr:nvPicPr>
        <xdr:cNvPr id="9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4300"/>
          <a:ext cx="152400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809625</xdr:colOff>
      <xdr:row>1</xdr:row>
      <xdr:rowOff>28575</xdr:rowOff>
    </xdr:from>
    <xdr:to>
      <xdr:col>7</xdr:col>
      <xdr:colOff>38100</xdr:colOff>
      <xdr:row>7</xdr:row>
      <xdr:rowOff>9525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865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152400</xdr:colOff>
      <xdr:row>6</xdr:row>
      <xdr:rowOff>47625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6</xdr:col>
      <xdr:colOff>838200</xdr:colOff>
      <xdr:row>1</xdr:row>
      <xdr:rowOff>66675</xdr:rowOff>
    </xdr:from>
    <xdr:to>
      <xdr:col>7</xdr:col>
      <xdr:colOff>66675</xdr:colOff>
      <xdr:row>7</xdr:row>
      <xdr:rowOff>47625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15100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41</xdr:row>
      <xdr:rowOff>38100</xdr:rowOff>
    </xdr:from>
    <xdr:to>
      <xdr:col>6</xdr:col>
      <xdr:colOff>1371599</xdr:colOff>
      <xdr:row>53</xdr:row>
      <xdr:rowOff>47625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85750" y="7981950"/>
          <a:ext cx="6762749" cy="2286000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57150</xdr:rowOff>
    </xdr:from>
    <xdr:to>
      <xdr:col>6</xdr:col>
      <xdr:colOff>1514474</xdr:colOff>
      <xdr:row>53</xdr:row>
      <xdr:rowOff>66675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pSpPr/>
      </xdr:nvGrpSpPr>
      <xdr:grpSpPr>
        <a:xfrm>
          <a:off x="47625" y="7915275"/>
          <a:ext cx="6762749" cy="2286000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xmlns="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xmlns="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xmlns="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xmlns="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142875</xdr:rowOff>
    </xdr:from>
    <xdr:to>
      <xdr:col>2</xdr:col>
      <xdr:colOff>38100</xdr:colOff>
      <xdr:row>6</xdr:row>
      <xdr:rowOff>148590</xdr:rowOff>
    </xdr:to>
    <xdr:pic>
      <xdr:nvPicPr>
        <xdr:cNvPr id="9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266825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781050</xdr:colOff>
      <xdr:row>1</xdr:row>
      <xdr:rowOff>38100</xdr:rowOff>
    </xdr:from>
    <xdr:to>
      <xdr:col>7</xdr:col>
      <xdr:colOff>38100</xdr:colOff>
      <xdr:row>7</xdr:row>
      <xdr:rowOff>19050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0769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POSIT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OTROS%20PROGRAMAS/Conciliacion%20HIDRO%202021%20Cta.966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OTROS%20PROGRAMAS/Conciliacion%20Fortafin%20Sentencia%202016%20Cta.510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OTROS%20PROGRAMAS/Conciliacion%20HIDRO%20Sentencia%202016%20CTA.%20656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H%20TRANSI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ARBITRIOS/Conciliacion%20NOMINA%20AZTECA%202022CTA%20115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ARBITRIOS/CONCILIACION%20ARBITRIOS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ARBITRIOS/Conciliacion%20Cta.%203991%20Fiscales%20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FISM/Conciliacion%20Cta.0446%20FISM%20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FISM/Conciliacion%20Cta.4709%20FISM%2020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FORTAMUN/Conciliaciones%20de%20la%20Cta.%200455%20FORTAMUN%20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OTROS%20PROGRAMAS/Conciliacion%20HIDRO%202022%20Cta.%2080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SITOS CTA. 0464"/>
      <sheetName val="DEPOSITOS CTA.0473"/>
      <sheetName val="DEPOSITOS CTA. 8169"/>
      <sheetName val="DEPOSITOS CTA. 1154"/>
      <sheetName val="DEPOSITOS CTA.9374"/>
      <sheetName val="DEPOSITOS CTA.3991"/>
      <sheetName val="DEPOSITOS CTA. 0446"/>
      <sheetName val="DEPOSITOS CTA. 4709"/>
      <sheetName val=" FAFM 2"/>
      <sheetName val="DEPOSITOS CTA.8075"/>
      <sheetName val="DEPOSITOS CTA. 9661"/>
      <sheetName val="DEPOSITOS CTA.5101"/>
      <sheetName val="DEPOSITOS CTA.6563"/>
    </sheetNames>
    <sheetDataSet>
      <sheetData sheetId="0">
        <row r="26">
          <cell r="E26">
            <v>0</v>
          </cell>
        </row>
      </sheetData>
      <sheetData sheetId="1">
        <row r="22">
          <cell r="E22">
            <v>0</v>
          </cell>
        </row>
      </sheetData>
      <sheetData sheetId="2">
        <row r="26">
          <cell r="E2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OCARBUROS 9661"/>
      <sheetName val="CH TRANSIT HIDRO 9661"/>
      <sheetName val="DEPOSITOS CTA. 9661"/>
    </sheetNames>
    <sheetDataSet>
      <sheetData sheetId="0"/>
      <sheetData sheetId="1">
        <row r="22">
          <cell r="F22">
            <v>556.80999999999995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TAFIN 5101"/>
      <sheetName val="CH TRANSIT FORTAFIN 5101"/>
      <sheetName val="DEPOSITOS CTA.5101"/>
    </sheetNames>
    <sheetDataSet>
      <sheetData sheetId="0"/>
      <sheetData sheetId="1">
        <row r="22">
          <cell r="F22">
            <v>0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OCARBUROS 6563"/>
      <sheetName val="CH TRANSIT HIDRO 6563"/>
      <sheetName val="DEPOSITOS CTA.6563"/>
    </sheetNames>
    <sheetDataSet>
      <sheetData sheetId="0"/>
      <sheetData sheetId="1">
        <row r="21">
          <cell r="F21">
            <v>0</v>
          </cell>
        </row>
      </sheetData>
      <sheetData sheetId="2">
        <row r="21">
          <cell r="E2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. TRANS PART. CTA 0464"/>
      <sheetName val="CH. TRANS CTA 0473"/>
      <sheetName val="CH. TRANS PART. CTA 8169"/>
      <sheetName val="CH. TRANS CTA 1154"/>
      <sheetName val="CH. TRANS ARB. 9374 2021"/>
      <sheetName val="CH. TRANS fiscales"/>
      <sheetName val="CH. TRANS 0446"/>
      <sheetName val="CH. TRANS 4709"/>
      <sheetName val=" FAFM transito 1"/>
      <sheetName val="CH TRANSIT 8075"/>
      <sheetName val="CH TRANSIT HIDRO 9661"/>
      <sheetName val="CH TRANSIT FORTAFIN 5101"/>
      <sheetName val="CH TRANSIT HIDRO 6563"/>
    </sheetNames>
    <sheetDataSet>
      <sheetData sheetId="0">
        <row r="26">
          <cell r="F26">
            <v>19650</v>
          </cell>
        </row>
      </sheetData>
      <sheetData sheetId="1">
        <row r="20">
          <cell r="F20">
            <v>0</v>
          </cell>
        </row>
      </sheetData>
      <sheetData sheetId="2">
        <row r="26">
          <cell r="F2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AZTECA 2022"/>
      <sheetName val="CH. TRANS CTA 1154"/>
      <sheetName val="DEPOSITOS CTA. 1154"/>
    </sheetNames>
    <sheetDataSet>
      <sheetData sheetId="0"/>
      <sheetData sheetId="1">
        <row r="26">
          <cell r="F26">
            <v>41452</v>
          </cell>
        </row>
      </sheetData>
      <sheetData sheetId="2">
        <row r="26">
          <cell r="E2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ITRIOS 2021"/>
      <sheetName val="CH. TRANS ARB. 9374 2021"/>
      <sheetName val="DEPOSITOS CTA.9374"/>
    </sheetNames>
    <sheetDataSet>
      <sheetData sheetId="0"/>
      <sheetData sheetId="1">
        <row r="20">
          <cell r="F20">
            <v>0</v>
          </cell>
        </row>
      </sheetData>
      <sheetData sheetId="2">
        <row r="25">
          <cell r="E25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es 2021"/>
      <sheetName val="CH. TRANS fiscales"/>
      <sheetName val="DEPOSITOS CTA.3991"/>
    </sheetNames>
    <sheetDataSet>
      <sheetData sheetId="0"/>
      <sheetData sheetId="1">
        <row r="20">
          <cell r="F20">
            <v>0</v>
          </cell>
        </row>
      </sheetData>
      <sheetData sheetId="2">
        <row r="22">
          <cell r="E22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m 2022 cta 0446"/>
      <sheetName val="CH. TRANS 0446"/>
      <sheetName val="DEPOSITOS CTA. 0446"/>
    </sheetNames>
    <sheetDataSet>
      <sheetData sheetId="0"/>
      <sheetData sheetId="1"/>
      <sheetData sheetId="2">
        <row r="21">
          <cell r="E21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m 2021 cta 4709"/>
      <sheetName val="CH. TRANS 4709"/>
      <sheetName val="DEPOSITOS CTA. 4709"/>
    </sheetNames>
    <sheetDataSet>
      <sheetData sheetId="0"/>
      <sheetData sheetId="1">
        <row r="25">
          <cell r="F25">
            <v>0</v>
          </cell>
        </row>
      </sheetData>
      <sheetData sheetId="2">
        <row r="21">
          <cell r="E21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FM"/>
      <sheetName val=" FAFM transito 1"/>
      <sheetName val=" FAFM 2"/>
    </sheetNames>
    <sheetDataSet>
      <sheetData sheetId="0"/>
      <sheetData sheetId="1">
        <row r="31">
          <cell r="F31">
            <v>73163.599999999991</v>
          </cell>
        </row>
      </sheetData>
      <sheetData sheetId="2">
        <row r="22">
          <cell r="E22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O 2022 CTA 8075"/>
      <sheetName val="CH TRANSIT 8075"/>
      <sheetName val="DEPOSITOS CTA.8075"/>
    </sheetNames>
    <sheetDataSet>
      <sheetData sheetId="0"/>
      <sheetData sheetId="1">
        <row r="24">
          <cell r="F24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70C0"/>
  </sheetPr>
  <dimension ref="B1:O66"/>
  <sheetViews>
    <sheetView view="pageBreakPreview" zoomScaleNormal="100" zoomScaleSheetLayoutView="100" workbookViewId="0">
      <selection activeCell="I18" sqref="I18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35" t="s">
        <v>10</v>
      </c>
    </row>
    <row r="2" spans="2:11" s="7" customFormat="1" ht="14.25" x14ac:dyDescent="0.2">
      <c r="B2" s="118"/>
      <c r="C2" s="118"/>
      <c r="D2" s="118"/>
      <c r="E2" s="118"/>
      <c r="F2" s="118"/>
      <c r="G2" s="39"/>
      <c r="J2" s="40"/>
      <c r="K2"/>
    </row>
    <row r="3" spans="2:11" s="7" customFormat="1" ht="14.25" x14ac:dyDescent="0.2">
      <c r="B3" s="119" t="s">
        <v>9</v>
      </c>
      <c r="C3" s="119"/>
      <c r="D3" s="119"/>
      <c r="E3" s="119"/>
      <c r="F3" s="119"/>
      <c r="G3" s="119"/>
      <c r="J3" s="40"/>
      <c r="K3"/>
    </row>
    <row r="4" spans="2:11" s="7" customFormat="1" x14ac:dyDescent="0.2">
      <c r="B4" s="119" t="s">
        <v>0</v>
      </c>
      <c r="C4" s="119"/>
      <c r="D4" s="119"/>
      <c r="E4" s="119"/>
      <c r="F4" s="119"/>
      <c r="G4" s="119"/>
      <c r="J4" s="40"/>
      <c r="K4"/>
    </row>
    <row r="5" spans="2:11" s="7" customFormat="1" x14ac:dyDescent="0.2">
      <c r="B5" s="119"/>
      <c r="C5" s="119"/>
      <c r="D5" s="119"/>
      <c r="E5" s="119"/>
      <c r="F5" s="119"/>
      <c r="G5" s="119"/>
      <c r="J5" s="40"/>
      <c r="K5"/>
    </row>
    <row r="6" spans="2:11" s="7" customFormat="1" ht="14.25" x14ac:dyDescent="0.2">
      <c r="B6" s="119" t="s">
        <v>1</v>
      </c>
      <c r="C6" s="119"/>
      <c r="D6" s="119"/>
      <c r="E6" s="119"/>
      <c r="F6" s="119"/>
      <c r="G6" s="119"/>
      <c r="J6" s="40"/>
      <c r="K6"/>
    </row>
    <row r="7" spans="2:11" s="7" customFormat="1" ht="30.75" customHeight="1" x14ac:dyDescent="0.2">
      <c r="J7" s="40"/>
      <c r="K7"/>
    </row>
    <row r="8" spans="2:11" s="7" customFormat="1" ht="14.25" x14ac:dyDescent="0.2">
      <c r="B8" s="120" t="s">
        <v>21</v>
      </c>
      <c r="C8" s="120"/>
      <c r="D8" s="120"/>
      <c r="E8" s="120"/>
      <c r="F8" s="120"/>
      <c r="G8" s="120"/>
      <c r="J8" s="40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40"/>
      <c r="K9"/>
    </row>
    <row r="10" spans="2:11" ht="14.25" x14ac:dyDescent="0.2">
      <c r="B10" s="121" t="s">
        <v>20</v>
      </c>
      <c r="C10" s="122"/>
      <c r="D10" s="122"/>
      <c r="E10" s="122"/>
      <c r="F10" s="122"/>
      <c r="G10" s="123"/>
    </row>
    <row r="11" spans="2:11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</row>
    <row r="12" spans="2:11" ht="15.75" x14ac:dyDescent="0.25">
      <c r="B12" s="110" t="s">
        <v>16</v>
      </c>
      <c r="C12" s="111"/>
      <c r="D12" s="111"/>
      <c r="E12" s="111"/>
      <c r="F12" s="111"/>
      <c r="G12" s="112"/>
    </row>
    <row r="13" spans="2:11" ht="14.25" x14ac:dyDescent="0.2">
      <c r="B13" s="63"/>
      <c r="C13" s="64"/>
      <c r="D13" s="64"/>
      <c r="E13" s="64"/>
      <c r="F13" s="64"/>
      <c r="G13" s="65"/>
    </row>
    <row r="14" spans="2:11" ht="15" x14ac:dyDescent="0.25">
      <c r="B14" s="66" t="s">
        <v>17</v>
      </c>
      <c r="C14" s="61"/>
      <c r="D14" s="64"/>
      <c r="E14" s="64"/>
      <c r="F14" s="67" t="s">
        <v>18</v>
      </c>
      <c r="G14" s="68"/>
    </row>
    <row r="15" spans="2:11" ht="15.75" thickBot="1" x14ac:dyDescent="0.3">
      <c r="B15" s="69" t="s">
        <v>14</v>
      </c>
      <c r="C15" s="70"/>
      <c r="D15" s="71"/>
      <c r="E15" s="71"/>
      <c r="F15" s="72" t="s">
        <v>15</v>
      </c>
      <c r="G15" s="73"/>
    </row>
    <row r="16" spans="2:11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113" t="s">
        <v>21</v>
      </c>
      <c r="C17" s="114"/>
      <c r="D17" s="114"/>
      <c r="E17" s="114"/>
      <c r="F17" s="114"/>
      <c r="G17" s="34">
        <v>8503674.5199999996</v>
      </c>
      <c r="L17" s="32"/>
      <c r="M17" s="32"/>
    </row>
    <row r="18" spans="2:15" ht="15" x14ac:dyDescent="0.25">
      <c r="B18" s="41"/>
      <c r="C18" s="42"/>
      <c r="D18" s="42"/>
      <c r="E18" s="42"/>
      <c r="F18" s="42"/>
      <c r="G18" s="9"/>
    </row>
    <row r="19" spans="2:15" ht="15" x14ac:dyDescent="0.25">
      <c r="B19" s="41"/>
      <c r="C19" s="42"/>
      <c r="D19" s="42"/>
      <c r="E19" s="42"/>
      <c r="F19" s="42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+'[1]DEPOSITOS CTA. 0464'!E26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+'[2]CH. TRANS PART. CTA 0464'!F26</f>
        <v>19650</v>
      </c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38"/>
    </row>
    <row r="26" spans="2:15" ht="15" x14ac:dyDescent="0.25">
      <c r="B26" s="10" t="s">
        <v>7</v>
      </c>
      <c r="C26" s="11"/>
      <c r="D26" s="11"/>
      <c r="E26" s="11"/>
      <c r="F26" s="11"/>
      <c r="G26" s="37"/>
      <c r="I26" s="38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56"/>
      <c r="C28" s="11"/>
      <c r="D28" s="11"/>
      <c r="E28" s="11"/>
      <c r="F28" s="11"/>
      <c r="G28" s="9"/>
      <c r="H28" s="46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54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51" t="s">
        <v>13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45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49"/>
      <c r="I34"/>
      <c r="J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57">
        <f>+G17+G20-G23</f>
        <v>8484024.5199999996</v>
      </c>
      <c r="H35" s="58"/>
      <c r="I35" s="49"/>
      <c r="J35" s="59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53"/>
      <c r="I36" s="45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52"/>
      <c r="I37" s="55"/>
    </row>
    <row r="38" spans="2:15" ht="15" x14ac:dyDescent="0.25">
      <c r="B38" s="14"/>
      <c r="C38" s="15"/>
      <c r="D38" s="15"/>
      <c r="E38" s="15"/>
      <c r="F38" s="15"/>
      <c r="G38" s="16"/>
      <c r="H38" s="38"/>
    </row>
    <row r="39" spans="2:15" ht="15" x14ac:dyDescent="0.25">
      <c r="B39" s="17"/>
      <c r="C39" s="18"/>
      <c r="D39" s="18"/>
      <c r="E39" s="18"/>
      <c r="F39" s="18"/>
      <c r="G39" s="19"/>
      <c r="H39" s="38"/>
    </row>
    <row r="40" spans="2:15" ht="15" x14ac:dyDescent="0.25">
      <c r="B40" s="17"/>
      <c r="C40" s="18"/>
      <c r="D40" s="18"/>
      <c r="E40" s="18"/>
      <c r="F40" s="18"/>
      <c r="G40" s="19"/>
      <c r="H40" s="38"/>
    </row>
    <row r="41" spans="2:15" ht="15" x14ac:dyDescent="0.25">
      <c r="B41" s="17"/>
      <c r="C41" s="18"/>
      <c r="D41" s="18"/>
      <c r="E41" s="18"/>
      <c r="F41" s="18"/>
      <c r="G41" s="19"/>
      <c r="H41" s="38"/>
    </row>
    <row r="42" spans="2:15" ht="15" x14ac:dyDescent="0.25">
      <c r="B42" s="17"/>
      <c r="C42" s="18"/>
      <c r="D42" s="18"/>
      <c r="E42" s="18"/>
      <c r="F42" s="18"/>
      <c r="G42" s="19"/>
      <c r="H42" s="50"/>
    </row>
    <row r="43" spans="2:15" ht="15" x14ac:dyDescent="0.25">
      <c r="B43" s="17"/>
      <c r="C43" s="18"/>
      <c r="D43" s="18"/>
      <c r="E43" s="18"/>
      <c r="F43" s="18"/>
      <c r="G43" s="19"/>
      <c r="H43" s="50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43"/>
      <c r="E45" s="43"/>
      <c r="F45" s="44"/>
      <c r="G45" s="19"/>
      <c r="H45" s="50"/>
    </row>
    <row r="46" spans="2:15" ht="15" x14ac:dyDescent="0.25">
      <c r="B46" s="17"/>
      <c r="C46" s="1"/>
      <c r="D46" s="43"/>
      <c r="E46" s="43"/>
      <c r="F46" s="44"/>
      <c r="G46" s="19"/>
    </row>
    <row r="47" spans="2:15" ht="15" x14ac:dyDescent="0.25">
      <c r="B47" s="17"/>
      <c r="C47" s="44"/>
      <c r="D47" s="43"/>
      <c r="E47" s="43"/>
      <c r="F47" s="44"/>
      <c r="G47" s="19"/>
    </row>
    <row r="48" spans="2:15" ht="15" x14ac:dyDescent="0.25">
      <c r="B48" s="115"/>
      <c r="C48" s="116"/>
      <c r="D48" s="116"/>
      <c r="E48" s="116"/>
      <c r="F48" s="116"/>
      <c r="G48" s="117"/>
    </row>
    <row r="49" spans="2:11" ht="15" x14ac:dyDescent="0.25">
      <c r="B49" s="17"/>
      <c r="C49" s="44"/>
      <c r="D49" s="43"/>
      <c r="E49" s="43"/>
      <c r="F49" s="44"/>
      <c r="G49" s="19"/>
    </row>
    <row r="50" spans="2:11" ht="15" x14ac:dyDescent="0.25">
      <c r="B50" s="17"/>
      <c r="C50" s="44"/>
      <c r="D50" s="43"/>
      <c r="E50" s="43"/>
      <c r="F50" s="44"/>
      <c r="G50" s="19"/>
    </row>
    <row r="51" spans="2:11" ht="15" x14ac:dyDescent="0.25">
      <c r="B51" s="17"/>
      <c r="C51" s="44"/>
      <c r="D51" s="43"/>
      <c r="E51" s="43"/>
      <c r="F51" s="44"/>
      <c r="G51" s="19"/>
    </row>
    <row r="52" spans="2:11" s="3" customFormat="1" ht="15" x14ac:dyDescent="0.25">
      <c r="B52" s="17"/>
      <c r="C52" s="44"/>
      <c r="D52" s="43"/>
      <c r="E52" s="43"/>
      <c r="F52" s="44"/>
      <c r="G52" s="19"/>
      <c r="H52" s="2"/>
      <c r="I52" s="2"/>
      <c r="K52"/>
    </row>
    <row r="53" spans="2:11" s="3" customFormat="1" ht="15" x14ac:dyDescent="0.25">
      <c r="B53" s="17"/>
      <c r="C53" s="44"/>
      <c r="D53" s="43"/>
      <c r="E53" s="43"/>
      <c r="F53" s="44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64"/>
  <sheetViews>
    <sheetView zoomScaleNormal="100" zoomScaleSheetLayoutView="100" workbookViewId="0">
      <selection activeCell="H11" sqref="H11"/>
    </sheetView>
  </sheetViews>
  <sheetFormatPr baseColWidth="10" defaultRowHeight="12.75" x14ac:dyDescent="0.2"/>
  <cols>
    <col min="1" max="1" width="1.7109375" style="2" customWidth="1"/>
    <col min="2" max="2" width="16.140625" style="2" customWidth="1"/>
    <col min="3" max="3" width="10.7109375" style="2" customWidth="1"/>
    <col min="4" max="4" width="18" style="2" customWidth="1"/>
    <col min="5" max="5" width="20.7109375" style="2" customWidth="1"/>
    <col min="6" max="6" width="14.5703125" style="2" customWidth="1"/>
    <col min="7" max="7" width="25.7109375" style="2" customWidth="1"/>
    <col min="8" max="8" width="49.140625" style="2" customWidth="1"/>
    <col min="9" max="9" width="11.42578125" style="2"/>
    <col min="10" max="10" width="12.28515625" style="3" bestFit="1" customWidth="1"/>
    <col min="11" max="16384" width="11.42578125" style="2"/>
  </cols>
  <sheetData>
    <row r="1" spans="2:10" x14ac:dyDescent="0.2">
      <c r="G1" s="79" t="s">
        <v>10</v>
      </c>
    </row>
    <row r="2" spans="2:10" s="7" customFormat="1" ht="12.75" customHeight="1" x14ac:dyDescent="0.2">
      <c r="B2" s="118"/>
      <c r="C2" s="118"/>
      <c r="D2" s="118"/>
      <c r="E2" s="118"/>
      <c r="F2" s="118"/>
      <c r="G2" s="39"/>
      <c r="J2" s="40"/>
    </row>
    <row r="3" spans="2:10" s="7" customFormat="1" ht="12.75" customHeight="1" x14ac:dyDescent="0.2">
      <c r="B3" s="119" t="s">
        <v>9</v>
      </c>
      <c r="C3" s="119"/>
      <c r="D3" s="119"/>
      <c r="E3" s="119"/>
      <c r="F3" s="119"/>
      <c r="G3" s="119"/>
      <c r="J3" s="40"/>
    </row>
    <row r="4" spans="2:10" s="7" customFormat="1" x14ac:dyDescent="0.2">
      <c r="B4" s="119" t="s">
        <v>0</v>
      </c>
      <c r="C4" s="119"/>
      <c r="D4" s="119"/>
      <c r="E4" s="119"/>
      <c r="F4" s="119"/>
      <c r="G4" s="119"/>
      <c r="J4" s="40"/>
    </row>
    <row r="5" spans="2:10" s="7" customFormat="1" x14ac:dyDescent="0.2">
      <c r="B5" s="119"/>
      <c r="C5" s="119"/>
      <c r="D5" s="119"/>
      <c r="E5" s="119"/>
      <c r="F5" s="119"/>
      <c r="G5" s="119"/>
      <c r="J5" s="40"/>
    </row>
    <row r="6" spans="2:10" s="7" customFormat="1" ht="14.25" x14ac:dyDescent="0.2">
      <c r="B6" s="119" t="s">
        <v>1</v>
      </c>
      <c r="C6" s="119"/>
      <c r="D6" s="119"/>
      <c r="E6" s="119"/>
      <c r="F6" s="119"/>
      <c r="G6" s="119"/>
      <c r="J6" s="40"/>
    </row>
    <row r="7" spans="2:10" s="7" customFormat="1" x14ac:dyDescent="0.2">
      <c r="J7" s="40"/>
    </row>
    <row r="8" spans="2:10" s="7" customFormat="1" ht="23.25" customHeight="1" x14ac:dyDescent="0.2">
      <c r="B8" s="120" t="s">
        <v>21</v>
      </c>
      <c r="C8" s="120"/>
      <c r="D8" s="120"/>
      <c r="E8" s="120"/>
      <c r="F8" s="120"/>
      <c r="G8" s="120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5" x14ac:dyDescent="0.25">
      <c r="B10" s="121" t="s">
        <v>63</v>
      </c>
      <c r="C10" s="122"/>
      <c r="D10" s="122"/>
      <c r="E10" s="122"/>
      <c r="F10" s="122"/>
      <c r="G10" s="123"/>
    </row>
    <row r="11" spans="2:10" ht="14.25" x14ac:dyDescent="0.2">
      <c r="B11" s="60"/>
      <c r="C11" s="61"/>
      <c r="D11" s="61"/>
      <c r="E11" s="61"/>
      <c r="F11" s="61"/>
      <c r="G11" s="62"/>
    </row>
    <row r="12" spans="2:10" ht="15" customHeight="1" x14ac:dyDescent="0.2">
      <c r="B12" s="125" t="s">
        <v>64</v>
      </c>
      <c r="C12" s="126"/>
      <c r="D12" s="126"/>
      <c r="E12" s="126"/>
      <c r="F12" s="126"/>
      <c r="G12" s="127"/>
    </row>
    <row r="13" spans="2:10" ht="15" customHeight="1" x14ac:dyDescent="0.2">
      <c r="B13" s="63"/>
      <c r="C13" s="64"/>
      <c r="D13" s="64"/>
      <c r="E13" s="64"/>
      <c r="F13" s="64"/>
      <c r="G13" s="65"/>
    </row>
    <row r="14" spans="2:10" ht="15" customHeight="1" x14ac:dyDescent="0.25">
      <c r="B14" s="66" t="s">
        <v>65</v>
      </c>
      <c r="C14" s="80"/>
      <c r="D14" s="64"/>
      <c r="E14" s="64"/>
      <c r="F14" s="103" t="s">
        <v>66</v>
      </c>
      <c r="G14" s="81"/>
    </row>
    <row r="15" spans="2:10" ht="15.75" thickBot="1" x14ac:dyDescent="0.3">
      <c r="B15" s="69" t="s">
        <v>67</v>
      </c>
      <c r="C15" s="82"/>
      <c r="D15" s="71"/>
      <c r="E15" s="71"/>
      <c r="F15" s="71" t="s">
        <v>68</v>
      </c>
      <c r="G15" s="73"/>
    </row>
    <row r="16" spans="2:10" ht="18.75" customHeight="1" x14ac:dyDescent="0.25">
      <c r="B16" s="74"/>
      <c r="C16" s="75"/>
      <c r="D16" s="75"/>
      <c r="E16" s="75"/>
      <c r="F16" s="75"/>
      <c r="G16" s="83"/>
    </row>
    <row r="17" spans="2:14" ht="18.75" customHeight="1" x14ac:dyDescent="0.25">
      <c r="B17" s="124" t="s">
        <v>26</v>
      </c>
      <c r="C17" s="114"/>
      <c r="D17" s="114"/>
      <c r="E17" s="114"/>
      <c r="F17" s="114"/>
      <c r="G17" s="34">
        <v>2177432.59</v>
      </c>
    </row>
    <row r="18" spans="2:14" ht="15" x14ac:dyDescent="0.25">
      <c r="B18" s="74"/>
      <c r="C18" s="75"/>
      <c r="D18" s="75"/>
      <c r="E18" s="75"/>
      <c r="F18" s="75"/>
      <c r="G18" s="9" t="s">
        <v>5</v>
      </c>
      <c r="K18" s="32"/>
      <c r="L18" s="32"/>
      <c r="M18" s="32"/>
      <c r="N18" s="32"/>
    </row>
    <row r="19" spans="2:14" ht="15" x14ac:dyDescent="0.25">
      <c r="B19" s="74"/>
      <c r="C19" s="75"/>
      <c r="D19" s="75"/>
      <c r="E19" s="75"/>
      <c r="F19" s="75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/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50</v>
      </c>
      <c r="C23" s="11"/>
      <c r="D23" s="11"/>
      <c r="E23" s="11"/>
      <c r="F23" s="11"/>
      <c r="G23" s="47">
        <f>+'[9]CH TRANSIT 8075'!F24</f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84">
        <v>0</v>
      </c>
    </row>
    <row r="27" spans="2:14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85"/>
    </row>
    <row r="28" spans="2:14" ht="15" x14ac:dyDescent="0.25">
      <c r="B28" s="10"/>
      <c r="C28" s="11"/>
      <c r="D28" s="11"/>
      <c r="E28" s="11"/>
      <c r="F28" s="11"/>
      <c r="G28" s="27"/>
    </row>
    <row r="29" spans="2:14" ht="15" x14ac:dyDescent="0.25">
      <c r="B29" s="10"/>
      <c r="C29" s="11"/>
      <c r="D29" s="11"/>
      <c r="E29" s="11"/>
      <c r="F29" s="11"/>
      <c r="G29" s="27"/>
    </row>
    <row r="30" spans="2:14" ht="15" x14ac:dyDescent="0.25">
      <c r="B30" s="10" t="s">
        <v>8</v>
      </c>
      <c r="C30" s="11"/>
      <c r="D30" s="11"/>
      <c r="E30" s="11"/>
      <c r="F30" s="11"/>
      <c r="G30" s="84">
        <v>0</v>
      </c>
    </row>
    <row r="31" spans="2:14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6"/>
    </row>
    <row r="33" spans="2:9" ht="15" x14ac:dyDescent="0.25">
      <c r="B33" s="10"/>
      <c r="C33" s="11"/>
      <c r="D33" s="11"/>
      <c r="E33" s="11"/>
      <c r="F33" s="11"/>
      <c r="G33" s="9"/>
    </row>
    <row r="34" spans="2:9" ht="15" x14ac:dyDescent="0.25">
      <c r="B34" s="10"/>
      <c r="C34" s="11"/>
      <c r="D34" s="11"/>
      <c r="E34" s="11"/>
      <c r="F34" s="11"/>
      <c r="G34" s="9"/>
      <c r="H34" s="49"/>
    </row>
    <row r="35" spans="2:9" ht="16.5" x14ac:dyDescent="0.35">
      <c r="B35" s="10" t="s">
        <v>51</v>
      </c>
      <c r="C35" s="11"/>
      <c r="D35" s="11"/>
      <c r="E35" s="11"/>
      <c r="F35" s="11"/>
      <c r="G35" s="88">
        <f>+G17+G20-G23+G26-G30</f>
        <v>2177432.59</v>
      </c>
      <c r="H35" s="49"/>
      <c r="I35" s="32"/>
    </row>
    <row r="36" spans="2:9" ht="15" x14ac:dyDescent="0.25">
      <c r="B36" s="10"/>
      <c r="C36" s="11"/>
      <c r="D36" s="11"/>
      <c r="E36" s="11"/>
      <c r="F36" s="11"/>
      <c r="G36" s="9"/>
    </row>
    <row r="37" spans="2:9" ht="15.75" thickBot="1" x14ac:dyDescent="0.3">
      <c r="B37" s="10"/>
      <c r="C37" s="11"/>
      <c r="D37" s="11"/>
      <c r="E37" s="11"/>
      <c r="F37" s="11"/>
      <c r="G37" s="13"/>
    </row>
    <row r="38" spans="2:9" ht="15" x14ac:dyDescent="0.25">
      <c r="B38" s="14"/>
      <c r="C38" s="15"/>
      <c r="D38" s="15"/>
      <c r="E38" s="15"/>
      <c r="F38" s="15"/>
      <c r="G38" s="16"/>
    </row>
    <row r="39" spans="2:9" ht="15" x14ac:dyDescent="0.25">
      <c r="B39" s="17"/>
      <c r="C39" s="18"/>
      <c r="D39" s="18"/>
      <c r="E39" s="18"/>
      <c r="F39" s="18"/>
      <c r="G39" s="19"/>
    </row>
    <row r="40" spans="2:9" ht="15" x14ac:dyDescent="0.25">
      <c r="B40" s="17"/>
      <c r="C40" s="18"/>
      <c r="D40" s="18"/>
      <c r="E40" s="18"/>
      <c r="F40" s="18"/>
      <c r="G40" s="19"/>
    </row>
    <row r="41" spans="2:9" ht="15" x14ac:dyDescent="0.25">
      <c r="B41" s="17"/>
      <c r="C41" s="18"/>
      <c r="D41" s="18"/>
      <c r="E41" s="18"/>
      <c r="F41" s="18"/>
      <c r="G41" s="19"/>
    </row>
    <row r="42" spans="2:9" ht="15" x14ac:dyDescent="0.25">
      <c r="B42" s="17"/>
      <c r="C42" s="18"/>
      <c r="D42" s="18"/>
      <c r="E42" s="18"/>
      <c r="F42" s="18"/>
      <c r="G42" s="19"/>
    </row>
    <row r="43" spans="2:9" ht="15" x14ac:dyDescent="0.25">
      <c r="B43" s="17"/>
      <c r="C43" s="18"/>
      <c r="D43" s="18"/>
      <c r="E43" s="18"/>
      <c r="F43" s="18"/>
      <c r="G43" s="19"/>
    </row>
    <row r="44" spans="2:9" ht="15" x14ac:dyDescent="0.25">
      <c r="B44" s="17"/>
      <c r="C44" s="1"/>
      <c r="D44" s="20"/>
      <c r="E44" s="18"/>
      <c r="F44" s="1"/>
      <c r="G44" s="19"/>
    </row>
    <row r="45" spans="2:9" ht="15" x14ac:dyDescent="0.25">
      <c r="B45" s="17"/>
      <c r="C45" s="1"/>
      <c r="D45" s="76"/>
      <c r="E45" s="76"/>
      <c r="F45" s="77"/>
      <c r="G45" s="19"/>
    </row>
    <row r="46" spans="2:9" ht="15" x14ac:dyDescent="0.25">
      <c r="B46" s="17"/>
      <c r="C46" s="77"/>
      <c r="D46" s="76"/>
      <c r="E46" s="76"/>
      <c r="F46" s="77"/>
      <c r="G46" s="19"/>
    </row>
    <row r="47" spans="2:9" ht="15" x14ac:dyDescent="0.25">
      <c r="B47" s="115"/>
      <c r="C47" s="116"/>
      <c r="D47" s="116"/>
      <c r="E47" s="116"/>
      <c r="F47" s="116"/>
      <c r="G47" s="117"/>
    </row>
    <row r="48" spans="2:9" ht="15" x14ac:dyDescent="0.25">
      <c r="B48" s="17"/>
      <c r="C48" s="77"/>
      <c r="D48" s="76"/>
      <c r="E48" s="76"/>
      <c r="F48" s="77"/>
      <c r="G48" s="19"/>
    </row>
    <row r="49" spans="2:9" ht="15" x14ac:dyDescent="0.25">
      <c r="B49" s="17"/>
      <c r="C49" s="77"/>
      <c r="D49" s="76"/>
      <c r="E49" s="76"/>
      <c r="F49" s="77"/>
      <c r="G49" s="19"/>
    </row>
    <row r="50" spans="2:9" ht="15" x14ac:dyDescent="0.25">
      <c r="B50" s="17"/>
      <c r="C50" s="77"/>
      <c r="D50" s="76"/>
      <c r="E50" s="76"/>
      <c r="F50" s="77"/>
      <c r="G50" s="19"/>
    </row>
    <row r="51" spans="2:9" ht="15" x14ac:dyDescent="0.25">
      <c r="B51" s="17"/>
      <c r="C51" s="77"/>
      <c r="D51" s="76"/>
      <c r="E51" s="76"/>
      <c r="F51" s="77"/>
      <c r="G51" s="19"/>
    </row>
    <row r="52" spans="2:9" ht="14.25" x14ac:dyDescent="0.2">
      <c r="B52" s="21"/>
      <c r="C52" s="22"/>
      <c r="D52" s="22"/>
      <c r="E52" s="22"/>
      <c r="F52" s="22"/>
      <c r="G52" s="23"/>
    </row>
    <row r="53" spans="2:9" ht="15" thickBot="1" x14ac:dyDescent="0.25">
      <c r="B53" s="28"/>
      <c r="C53" s="29"/>
      <c r="D53" s="29"/>
      <c r="E53" s="29"/>
      <c r="F53" s="29"/>
      <c r="G53" s="30"/>
    </row>
    <row r="54" spans="2:9" x14ac:dyDescent="0.2">
      <c r="E54" s="4"/>
      <c r="F54" s="4"/>
      <c r="G54" s="4"/>
      <c r="H54" s="4"/>
      <c r="I54" s="4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5"/>
      <c r="G56" s="8"/>
      <c r="H56" s="5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4"/>
      <c r="G58" s="4"/>
      <c r="H58" s="4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7"/>
      <c r="G62" s="8"/>
      <c r="H62" s="5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4"/>
      <c r="G64" s="4"/>
      <c r="H64" s="4"/>
      <c r="I64" s="4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8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64"/>
  <sheetViews>
    <sheetView view="pageBreakPreview" zoomScaleNormal="100" zoomScaleSheetLayoutView="100" workbookViewId="0">
      <selection activeCell="B17" sqref="B17:F17"/>
    </sheetView>
  </sheetViews>
  <sheetFormatPr baseColWidth="10" defaultRowHeight="12.75" x14ac:dyDescent="0.2"/>
  <cols>
    <col min="1" max="1" width="1.7109375" style="2" customWidth="1"/>
    <col min="2" max="2" width="16.140625" style="2" customWidth="1"/>
    <col min="3" max="3" width="10.7109375" style="2" customWidth="1"/>
    <col min="4" max="4" width="18" style="2" customWidth="1"/>
    <col min="5" max="5" width="20.7109375" style="2" customWidth="1"/>
    <col min="6" max="6" width="14.5703125" style="2" customWidth="1"/>
    <col min="7" max="7" width="25.7109375" style="2" customWidth="1"/>
    <col min="8" max="8" width="49.140625" style="2" customWidth="1"/>
    <col min="9" max="9" width="12.7109375" style="2" bestFit="1" customWidth="1"/>
    <col min="10" max="10" width="12.28515625" style="3" bestFit="1" customWidth="1"/>
    <col min="11" max="16384" width="11.42578125" style="2"/>
  </cols>
  <sheetData>
    <row r="1" spans="2:10" x14ac:dyDescent="0.2">
      <c r="G1" s="79" t="s">
        <v>10</v>
      </c>
    </row>
    <row r="2" spans="2:10" s="7" customFormat="1" ht="12.75" customHeight="1" x14ac:dyDescent="0.2">
      <c r="B2" s="118"/>
      <c r="C2" s="118"/>
      <c r="D2" s="118"/>
      <c r="E2" s="118"/>
      <c r="F2" s="118"/>
      <c r="G2" s="39"/>
      <c r="J2" s="40"/>
    </row>
    <row r="3" spans="2:10" s="7" customFormat="1" ht="12.75" customHeight="1" x14ac:dyDescent="0.2">
      <c r="B3" s="119" t="s">
        <v>9</v>
      </c>
      <c r="C3" s="119"/>
      <c r="D3" s="119"/>
      <c r="E3" s="119"/>
      <c r="F3" s="119"/>
      <c r="G3" s="119"/>
      <c r="J3" s="40"/>
    </row>
    <row r="4" spans="2:10" s="7" customFormat="1" x14ac:dyDescent="0.2">
      <c r="B4" s="119" t="s">
        <v>0</v>
      </c>
      <c r="C4" s="119"/>
      <c r="D4" s="119"/>
      <c r="E4" s="119"/>
      <c r="F4" s="119"/>
      <c r="G4" s="119"/>
      <c r="J4" s="40"/>
    </row>
    <row r="5" spans="2:10" s="7" customFormat="1" x14ac:dyDescent="0.2">
      <c r="B5" s="119"/>
      <c r="C5" s="119"/>
      <c r="D5" s="119"/>
      <c r="E5" s="119"/>
      <c r="F5" s="119"/>
      <c r="G5" s="119"/>
      <c r="J5" s="40"/>
    </row>
    <row r="6" spans="2:10" s="7" customFormat="1" ht="14.25" x14ac:dyDescent="0.2">
      <c r="B6" s="119" t="s">
        <v>1</v>
      </c>
      <c r="C6" s="119"/>
      <c r="D6" s="119"/>
      <c r="E6" s="119"/>
      <c r="F6" s="119"/>
      <c r="G6" s="119"/>
      <c r="J6" s="40"/>
    </row>
    <row r="7" spans="2:10" s="7" customFormat="1" x14ac:dyDescent="0.2">
      <c r="J7" s="40"/>
    </row>
    <row r="8" spans="2:10" s="7" customFormat="1" ht="23.25" customHeight="1" x14ac:dyDescent="0.2">
      <c r="B8" s="120" t="s">
        <v>21</v>
      </c>
      <c r="C8" s="120"/>
      <c r="D8" s="120"/>
      <c r="E8" s="120"/>
      <c r="F8" s="120"/>
      <c r="G8" s="120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5" x14ac:dyDescent="0.25">
      <c r="B10" s="121" t="s">
        <v>63</v>
      </c>
      <c r="C10" s="122"/>
      <c r="D10" s="122"/>
      <c r="E10" s="122"/>
      <c r="F10" s="122"/>
      <c r="G10" s="123"/>
    </row>
    <row r="11" spans="2:10" ht="14.25" x14ac:dyDescent="0.2">
      <c r="B11" s="60"/>
      <c r="C11" s="61"/>
      <c r="D11" s="61"/>
      <c r="E11" s="61"/>
      <c r="F11" s="61"/>
      <c r="G11" s="62"/>
    </row>
    <row r="12" spans="2:10" ht="15" customHeight="1" x14ac:dyDescent="0.2">
      <c r="B12" s="125" t="s">
        <v>69</v>
      </c>
      <c r="C12" s="126"/>
      <c r="D12" s="126"/>
      <c r="E12" s="126"/>
      <c r="F12" s="126"/>
      <c r="G12" s="127"/>
    </row>
    <row r="13" spans="2:10" ht="15" customHeight="1" x14ac:dyDescent="0.2">
      <c r="B13" s="63"/>
      <c r="C13" s="64"/>
      <c r="D13" s="64"/>
      <c r="E13" s="64"/>
      <c r="F13" s="64"/>
      <c r="G13" s="65"/>
    </row>
    <row r="14" spans="2:10" ht="15" x14ac:dyDescent="0.25">
      <c r="B14" s="66" t="s">
        <v>70</v>
      </c>
      <c r="C14" s="80"/>
      <c r="D14" s="64"/>
      <c r="E14" s="64"/>
      <c r="F14" s="103" t="s">
        <v>71</v>
      </c>
      <c r="G14" s="81"/>
    </row>
    <row r="15" spans="2:10" ht="15.75" thickBot="1" x14ac:dyDescent="0.3">
      <c r="B15" s="69" t="s">
        <v>72</v>
      </c>
      <c r="C15" s="82"/>
      <c r="D15" s="71"/>
      <c r="E15" s="71"/>
      <c r="F15" s="71" t="s">
        <v>73</v>
      </c>
      <c r="G15" s="73"/>
    </row>
    <row r="16" spans="2:10" ht="18.75" customHeight="1" x14ac:dyDescent="0.25">
      <c r="B16" s="74"/>
      <c r="C16" s="75"/>
      <c r="D16" s="75"/>
      <c r="E16" s="75"/>
      <c r="F16" s="75"/>
      <c r="G16" s="83"/>
    </row>
    <row r="17" spans="2:14" ht="18.75" customHeight="1" x14ac:dyDescent="0.25">
      <c r="B17" s="124" t="s">
        <v>26</v>
      </c>
      <c r="C17" s="114"/>
      <c r="D17" s="114"/>
      <c r="E17" s="114"/>
      <c r="F17" s="114"/>
      <c r="G17" s="34">
        <v>3267.57</v>
      </c>
    </row>
    <row r="18" spans="2:14" ht="15" x14ac:dyDescent="0.25">
      <c r="B18" s="74"/>
      <c r="C18" s="75"/>
      <c r="D18" s="75"/>
      <c r="E18" s="75"/>
      <c r="F18" s="75"/>
      <c r="G18" s="9" t="s">
        <v>5</v>
      </c>
      <c r="K18" s="32"/>
      <c r="L18" s="32"/>
      <c r="M18" s="32"/>
      <c r="N18" s="32"/>
    </row>
    <row r="19" spans="2:14" ht="15" x14ac:dyDescent="0.25">
      <c r="B19" s="74"/>
      <c r="C19" s="75"/>
      <c r="D19" s="75"/>
      <c r="E19" s="75"/>
      <c r="F19" s="75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/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50</v>
      </c>
      <c r="C23" s="11"/>
      <c r="D23" s="11"/>
      <c r="E23" s="11"/>
      <c r="F23" s="11"/>
      <c r="G23" s="47">
        <f>+'[10]CH TRANSIT HIDRO 9661'!F22</f>
        <v>556.80999999999995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84">
        <v>0</v>
      </c>
    </row>
    <row r="27" spans="2:14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85"/>
    </row>
    <row r="28" spans="2:14" ht="15.75" x14ac:dyDescent="0.25">
      <c r="B28" s="10"/>
      <c r="C28" s="11"/>
      <c r="D28" s="11"/>
      <c r="E28" s="11"/>
      <c r="F28" s="11"/>
      <c r="G28" s="27"/>
      <c r="I28" s="104"/>
    </row>
    <row r="29" spans="2:14" ht="15.75" x14ac:dyDescent="0.25">
      <c r="B29" s="10"/>
      <c r="C29" s="11"/>
      <c r="D29" s="11"/>
      <c r="E29" s="11"/>
      <c r="F29" s="11"/>
      <c r="G29" s="27"/>
      <c r="I29" s="104"/>
    </row>
    <row r="30" spans="2:14" ht="15" x14ac:dyDescent="0.25">
      <c r="B30" s="10" t="s">
        <v>8</v>
      </c>
      <c r="C30" s="11"/>
      <c r="D30" s="11"/>
      <c r="E30" s="11"/>
      <c r="F30" s="11"/>
      <c r="G30" s="84">
        <v>0</v>
      </c>
      <c r="I30" s="32"/>
    </row>
    <row r="31" spans="2:14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6"/>
    </row>
    <row r="33" spans="2:9" ht="15" x14ac:dyDescent="0.25">
      <c r="B33" s="10"/>
      <c r="C33" s="11"/>
      <c r="D33" s="11"/>
      <c r="E33" s="11"/>
      <c r="F33" s="11"/>
      <c r="G33" s="9"/>
    </row>
    <row r="34" spans="2:9" ht="15" x14ac:dyDescent="0.25">
      <c r="B34" s="10"/>
      <c r="C34" s="11"/>
      <c r="D34" s="11"/>
      <c r="E34" s="11"/>
      <c r="F34" s="11"/>
      <c r="G34" s="9"/>
      <c r="H34" s="49"/>
    </row>
    <row r="35" spans="2:9" ht="16.5" x14ac:dyDescent="0.35">
      <c r="B35" s="10" t="s">
        <v>51</v>
      </c>
      <c r="C35" s="11"/>
      <c r="D35" s="11"/>
      <c r="E35" s="11"/>
      <c r="F35" s="11"/>
      <c r="G35" s="88">
        <f>+G17+G20-G23+G26-G30</f>
        <v>2710.76</v>
      </c>
      <c r="H35" s="49">
        <v>9210.77</v>
      </c>
      <c r="I35" s="32">
        <f>+G35-H35</f>
        <v>-6500.01</v>
      </c>
    </row>
    <row r="36" spans="2:9" ht="15" x14ac:dyDescent="0.25">
      <c r="B36" s="10"/>
      <c r="C36" s="11"/>
      <c r="D36" s="11"/>
      <c r="E36" s="11"/>
      <c r="F36" s="11"/>
      <c r="G36" s="9"/>
      <c r="H36" s="55"/>
    </row>
    <row r="37" spans="2:9" ht="15.75" thickBot="1" x14ac:dyDescent="0.3">
      <c r="B37" s="10"/>
      <c r="C37" s="11"/>
      <c r="D37" s="11"/>
      <c r="E37" s="11"/>
      <c r="F37" s="11"/>
      <c r="G37" s="13"/>
    </row>
    <row r="38" spans="2:9" ht="15" x14ac:dyDescent="0.25">
      <c r="B38" s="14"/>
      <c r="C38" s="15"/>
      <c r="D38" s="15"/>
      <c r="E38" s="15"/>
      <c r="F38" s="15"/>
      <c r="G38" s="16"/>
      <c r="H38" s="105"/>
    </row>
    <row r="39" spans="2:9" ht="15" x14ac:dyDescent="0.25">
      <c r="B39" s="17"/>
      <c r="C39" s="18"/>
      <c r="D39" s="18"/>
      <c r="E39" s="18"/>
      <c r="F39" s="18"/>
      <c r="G39" s="19"/>
      <c r="H39" s="55"/>
    </row>
    <row r="40" spans="2:9" ht="15" x14ac:dyDescent="0.25">
      <c r="B40" s="17"/>
      <c r="C40" s="18"/>
      <c r="D40" s="18"/>
      <c r="E40" s="18"/>
      <c r="F40" s="18"/>
      <c r="G40" s="19"/>
      <c r="H40" s="32"/>
    </row>
    <row r="41" spans="2:9" ht="15" x14ac:dyDescent="0.25">
      <c r="B41" s="17"/>
      <c r="C41" s="18"/>
      <c r="D41" s="18"/>
      <c r="E41" s="18"/>
      <c r="F41" s="18"/>
      <c r="G41" s="19"/>
    </row>
    <row r="42" spans="2:9" ht="15" x14ac:dyDescent="0.25">
      <c r="B42" s="17"/>
      <c r="C42" s="18"/>
      <c r="D42" s="18"/>
      <c r="E42" s="18"/>
      <c r="F42" s="18"/>
      <c r="G42" s="19"/>
    </row>
    <row r="43" spans="2:9" ht="15" x14ac:dyDescent="0.25">
      <c r="B43" s="17"/>
      <c r="C43" s="18"/>
      <c r="D43" s="18"/>
      <c r="E43" s="18"/>
      <c r="F43" s="18"/>
      <c r="G43" s="19"/>
    </row>
    <row r="44" spans="2:9" ht="15" x14ac:dyDescent="0.25">
      <c r="B44" s="17"/>
      <c r="C44" s="1"/>
      <c r="D44" s="20"/>
      <c r="E44" s="18"/>
      <c r="F44" s="1"/>
      <c r="G44" s="19"/>
    </row>
    <row r="45" spans="2:9" ht="15" x14ac:dyDescent="0.25">
      <c r="B45" s="17"/>
      <c r="C45" s="1"/>
      <c r="D45" s="76"/>
      <c r="E45" s="76"/>
      <c r="F45" s="77"/>
      <c r="G45" s="19"/>
    </row>
    <row r="46" spans="2:9" ht="15" x14ac:dyDescent="0.25">
      <c r="B46" s="17"/>
      <c r="C46" s="77"/>
      <c r="D46" s="76"/>
      <c r="E46" s="76"/>
      <c r="F46" s="77"/>
      <c r="G46" s="19"/>
    </row>
    <row r="47" spans="2:9" ht="15" x14ac:dyDescent="0.25">
      <c r="B47" s="115"/>
      <c r="C47" s="116"/>
      <c r="D47" s="116"/>
      <c r="E47" s="116"/>
      <c r="F47" s="116"/>
      <c r="G47" s="117"/>
    </row>
    <row r="48" spans="2:9" ht="15" x14ac:dyDescent="0.25">
      <c r="B48" s="17"/>
      <c r="C48" s="77"/>
      <c r="D48" s="76"/>
      <c r="E48" s="76"/>
      <c r="F48" s="77"/>
      <c r="G48" s="19"/>
    </row>
    <row r="49" spans="2:9" ht="15" x14ac:dyDescent="0.25">
      <c r="B49" s="17"/>
      <c r="C49" s="77"/>
      <c r="D49" s="76"/>
      <c r="E49" s="76"/>
      <c r="F49" s="77"/>
      <c r="G49" s="19"/>
    </row>
    <row r="50" spans="2:9" ht="15" x14ac:dyDescent="0.25">
      <c r="B50" s="17"/>
      <c r="C50" s="77"/>
      <c r="D50" s="76"/>
      <c r="E50" s="76"/>
      <c r="F50" s="77"/>
      <c r="G50" s="19"/>
    </row>
    <row r="51" spans="2:9" ht="15" x14ac:dyDescent="0.25">
      <c r="B51" s="17"/>
      <c r="C51" s="77"/>
      <c r="D51" s="76"/>
      <c r="E51" s="76"/>
      <c r="F51" s="77"/>
      <c r="G51" s="19"/>
    </row>
    <row r="52" spans="2:9" ht="14.25" x14ac:dyDescent="0.2">
      <c r="B52" s="21"/>
      <c r="C52" s="22"/>
      <c r="D52" s="22"/>
      <c r="E52" s="22"/>
      <c r="F52" s="22"/>
      <c r="G52" s="23"/>
    </row>
    <row r="53" spans="2:9" ht="15" thickBot="1" x14ac:dyDescent="0.25">
      <c r="B53" s="28"/>
      <c r="C53" s="29"/>
      <c r="D53" s="29"/>
      <c r="E53" s="29"/>
      <c r="F53" s="29"/>
      <c r="G53" s="30"/>
    </row>
    <row r="54" spans="2:9" x14ac:dyDescent="0.2">
      <c r="E54" s="4"/>
      <c r="F54" s="4"/>
      <c r="G54" s="4"/>
      <c r="H54" s="4"/>
      <c r="I54" s="4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5"/>
      <c r="G56" s="8"/>
      <c r="H56" s="5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4"/>
      <c r="G58" s="4"/>
      <c r="H58" s="4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7"/>
      <c r="G62" s="8"/>
      <c r="H62" s="5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4"/>
      <c r="G64" s="4"/>
      <c r="H64" s="4"/>
      <c r="I64" s="4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64"/>
  <sheetViews>
    <sheetView view="pageBreakPreview" zoomScaleSheetLayoutView="100" workbookViewId="0">
      <selection activeCell="B17" sqref="B17:F17"/>
    </sheetView>
  </sheetViews>
  <sheetFormatPr baseColWidth="10" defaultRowHeight="12.75" x14ac:dyDescent="0.2"/>
  <cols>
    <col min="1" max="1" width="1.28515625" style="2" customWidth="1"/>
    <col min="2" max="2" width="15.7109375" style="2" customWidth="1"/>
    <col min="3" max="3" width="10.7109375" style="2" customWidth="1"/>
    <col min="4" max="4" width="18" style="2" customWidth="1"/>
    <col min="5" max="5" width="20.7109375" style="2" customWidth="1"/>
    <col min="6" max="6" width="16.28515625" style="2" customWidth="1"/>
    <col min="7" max="7" width="25.7109375" style="2" customWidth="1"/>
    <col min="8" max="8" width="49.140625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0" s="95" customFormat="1" x14ac:dyDescent="0.2">
      <c r="G1" s="106" t="s">
        <v>10</v>
      </c>
      <c r="J1" s="97"/>
    </row>
    <row r="2" spans="2:10" s="7" customFormat="1" ht="14.25" x14ac:dyDescent="0.2">
      <c r="B2" s="118"/>
      <c r="C2" s="118"/>
      <c r="D2" s="118"/>
      <c r="E2" s="118"/>
      <c r="F2" s="118"/>
      <c r="G2" s="39"/>
      <c r="J2" s="40"/>
    </row>
    <row r="3" spans="2:10" s="7" customFormat="1" ht="14.25" x14ac:dyDescent="0.2">
      <c r="B3" s="119" t="s">
        <v>9</v>
      </c>
      <c r="C3" s="119"/>
      <c r="D3" s="119"/>
      <c r="E3" s="119"/>
      <c r="F3" s="119"/>
      <c r="G3" s="119"/>
      <c r="J3" s="40"/>
    </row>
    <row r="4" spans="2:10" s="7" customFormat="1" x14ac:dyDescent="0.2">
      <c r="B4" s="119" t="s">
        <v>0</v>
      </c>
      <c r="C4" s="119"/>
      <c r="D4" s="119"/>
      <c r="E4" s="119"/>
      <c r="F4" s="119"/>
      <c r="G4" s="119"/>
      <c r="J4" s="40"/>
    </row>
    <row r="5" spans="2:10" s="7" customFormat="1" x14ac:dyDescent="0.2">
      <c r="B5" s="119"/>
      <c r="C5" s="119"/>
      <c r="D5" s="119"/>
      <c r="E5" s="119"/>
      <c r="F5" s="119"/>
      <c r="G5" s="119"/>
      <c r="J5" s="40"/>
    </row>
    <row r="6" spans="2:10" s="7" customFormat="1" ht="14.25" x14ac:dyDescent="0.2">
      <c r="B6" s="119" t="s">
        <v>1</v>
      </c>
      <c r="C6" s="119"/>
      <c r="D6" s="119"/>
      <c r="E6" s="119"/>
      <c r="F6" s="119"/>
      <c r="G6" s="119"/>
      <c r="J6" s="40"/>
    </row>
    <row r="7" spans="2:10" s="7" customFormat="1" x14ac:dyDescent="0.2">
      <c r="J7" s="40"/>
    </row>
    <row r="8" spans="2:10" s="7" customFormat="1" ht="14.25" x14ac:dyDescent="0.2">
      <c r="B8" s="120" t="s">
        <v>21</v>
      </c>
      <c r="C8" s="120"/>
      <c r="D8" s="120"/>
      <c r="E8" s="120"/>
      <c r="F8" s="120"/>
      <c r="G8" s="120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5" x14ac:dyDescent="0.25">
      <c r="B10" s="121" t="s">
        <v>45</v>
      </c>
      <c r="C10" s="122"/>
      <c r="D10" s="122"/>
      <c r="E10" s="122"/>
      <c r="F10" s="122"/>
      <c r="G10" s="123"/>
    </row>
    <row r="11" spans="2:10" ht="14.25" x14ac:dyDescent="0.2">
      <c r="B11" s="63"/>
      <c r="C11" s="64"/>
      <c r="D11" s="64"/>
      <c r="E11" s="64"/>
      <c r="F11" s="64"/>
      <c r="G11" s="65"/>
    </row>
    <row r="12" spans="2:10" ht="14.25" x14ac:dyDescent="0.2">
      <c r="B12" s="125" t="s">
        <v>74</v>
      </c>
      <c r="C12" s="126"/>
      <c r="D12" s="126"/>
      <c r="E12" s="126"/>
      <c r="F12" s="126"/>
      <c r="G12" s="127"/>
    </row>
    <row r="13" spans="2:10" ht="14.25" x14ac:dyDescent="0.2">
      <c r="B13" s="63"/>
      <c r="C13" s="64"/>
      <c r="D13" s="64"/>
      <c r="E13" s="64"/>
      <c r="F13" s="64"/>
      <c r="G13" s="65"/>
    </row>
    <row r="14" spans="2:10" ht="15" x14ac:dyDescent="0.25">
      <c r="B14" s="66" t="s">
        <v>75</v>
      </c>
      <c r="C14" s="80"/>
      <c r="D14" s="64"/>
      <c r="E14" s="64"/>
      <c r="F14" s="67" t="s">
        <v>76</v>
      </c>
      <c r="G14" s="81"/>
    </row>
    <row r="15" spans="2:10" ht="15.75" thickBot="1" x14ac:dyDescent="0.3">
      <c r="B15" s="69" t="s">
        <v>55</v>
      </c>
      <c r="C15" s="82"/>
      <c r="D15" s="71"/>
      <c r="E15" s="71"/>
      <c r="F15" s="72" t="s">
        <v>77</v>
      </c>
      <c r="G15" s="73"/>
    </row>
    <row r="16" spans="2:10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124" t="s">
        <v>26</v>
      </c>
      <c r="C17" s="114"/>
      <c r="D17" s="114"/>
      <c r="E17" s="114"/>
      <c r="F17" s="114"/>
      <c r="G17" s="34">
        <v>0</v>
      </c>
      <c r="K17" s="32"/>
      <c r="L17" s="32"/>
      <c r="M17" s="32"/>
    </row>
    <row r="18" spans="2:15" ht="15" x14ac:dyDescent="0.25">
      <c r="B18" s="74"/>
      <c r="C18" s="75"/>
      <c r="D18" s="75"/>
      <c r="E18" s="75"/>
      <c r="F18" s="75"/>
      <c r="G18" s="9" t="s">
        <v>5</v>
      </c>
    </row>
    <row r="19" spans="2:15" ht="15" x14ac:dyDescent="0.25">
      <c r="B19" s="74"/>
      <c r="C19" s="75"/>
      <c r="D19" s="75"/>
      <c r="E19" s="75"/>
      <c r="F19" s="75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+E17</f>
        <v>0</v>
      </c>
    </row>
    <row r="21" spans="2:15" ht="15" x14ac:dyDescent="0.25">
      <c r="B21" s="10"/>
      <c r="C21" s="11"/>
      <c r="D21" s="11"/>
      <c r="E21" s="11"/>
      <c r="G21" s="11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+'[11]CH TRANSIT FORTAFIN 5101'!F22</f>
        <v>0</v>
      </c>
    </row>
    <row r="24" spans="2:15" ht="15" x14ac:dyDescent="0.25">
      <c r="B24" s="10"/>
      <c r="C24" s="11"/>
      <c r="D24" s="11"/>
      <c r="E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</row>
    <row r="26" spans="2:15" ht="15" x14ac:dyDescent="0.25">
      <c r="B26" s="10" t="s">
        <v>7</v>
      </c>
      <c r="C26" s="11"/>
      <c r="D26" s="11"/>
      <c r="E26" s="11"/>
      <c r="F26" s="11"/>
      <c r="G26" s="37" t="s">
        <v>78</v>
      </c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</row>
    <row r="28" spans="2:15" ht="15" x14ac:dyDescent="0.25">
      <c r="B28" s="10"/>
      <c r="C28" s="11"/>
      <c r="D28" s="11"/>
      <c r="E28" s="11"/>
      <c r="F28" s="11"/>
      <c r="G28" s="9"/>
      <c r="H28"/>
      <c r="I28"/>
      <c r="J28"/>
      <c r="K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/>
      <c r="I29"/>
      <c r="J29"/>
      <c r="K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 t="s">
        <v>78</v>
      </c>
      <c r="H30"/>
      <c r="I30"/>
      <c r="J30"/>
      <c r="K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/>
      <c r="I31"/>
      <c r="J31"/>
      <c r="K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/>
      <c r="I32"/>
      <c r="J32"/>
      <c r="K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/>
      <c r="I33"/>
      <c r="J33"/>
      <c r="K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107"/>
      <c r="I34"/>
      <c r="J34"/>
      <c r="K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88">
        <f>+G17+G20-G23</f>
        <v>0</v>
      </c>
      <c r="H35" s="49">
        <v>12973.6</v>
      </c>
      <c r="I35"/>
      <c r="J35"/>
      <c r="K35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108">
        <f>+G35-H35</f>
        <v>-12973.6</v>
      </c>
      <c r="I36"/>
      <c r="J36"/>
      <c r="K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38"/>
    </row>
    <row r="38" spans="2:15" ht="15" x14ac:dyDescent="0.25">
      <c r="B38" s="14"/>
      <c r="C38" s="15"/>
      <c r="D38" s="15"/>
      <c r="E38" s="15"/>
      <c r="F38" s="15"/>
      <c r="G38" s="16"/>
    </row>
    <row r="39" spans="2:15" ht="15" x14ac:dyDescent="0.25">
      <c r="B39" s="17"/>
      <c r="C39" s="18"/>
      <c r="D39" s="18"/>
      <c r="E39" s="18"/>
      <c r="F39" s="18"/>
      <c r="G39" s="19"/>
    </row>
    <row r="40" spans="2:15" ht="15" x14ac:dyDescent="0.25">
      <c r="B40" s="17"/>
      <c r="C40" s="18"/>
      <c r="D40" s="18"/>
      <c r="E40" s="18"/>
      <c r="F40" s="18"/>
      <c r="G40" s="19"/>
    </row>
    <row r="41" spans="2:15" ht="15" x14ac:dyDescent="0.25">
      <c r="B41" s="17"/>
      <c r="C41" s="18"/>
      <c r="D41" s="18"/>
      <c r="E41" s="18"/>
      <c r="F41" s="18"/>
      <c r="G41" s="19"/>
    </row>
    <row r="42" spans="2:15" ht="15" x14ac:dyDescent="0.25">
      <c r="B42" s="17"/>
      <c r="C42" s="18"/>
      <c r="D42" s="18"/>
      <c r="E42" s="18"/>
      <c r="F42" s="18"/>
      <c r="G42" s="19"/>
    </row>
    <row r="43" spans="2:15" ht="15" x14ac:dyDescent="0.25">
      <c r="B43" s="17"/>
      <c r="C43" s="1"/>
      <c r="D43" s="20"/>
      <c r="E43" s="18"/>
      <c r="F43" s="1"/>
      <c r="G43" s="19"/>
    </row>
    <row r="44" spans="2:15" ht="15" x14ac:dyDescent="0.25">
      <c r="B44" s="17"/>
      <c r="C44" s="1"/>
      <c r="D44" s="76"/>
      <c r="E44" s="76"/>
      <c r="F44" s="77"/>
      <c r="G44" s="19"/>
    </row>
    <row r="45" spans="2:15" ht="15" x14ac:dyDescent="0.25">
      <c r="B45" s="17"/>
      <c r="C45" s="1"/>
      <c r="D45" s="76"/>
      <c r="E45" s="76"/>
      <c r="F45" s="77"/>
      <c r="G45" s="19"/>
    </row>
    <row r="46" spans="2:15" ht="15" x14ac:dyDescent="0.25">
      <c r="B46" s="115"/>
      <c r="C46" s="116"/>
      <c r="D46" s="116"/>
      <c r="E46" s="116"/>
      <c r="F46" s="116"/>
      <c r="G46" s="117"/>
    </row>
    <row r="47" spans="2:15" ht="15" x14ac:dyDescent="0.25">
      <c r="B47" s="17"/>
      <c r="C47" s="77"/>
      <c r="D47" s="76"/>
      <c r="E47" s="76"/>
      <c r="F47" s="77"/>
      <c r="G47" s="19"/>
    </row>
    <row r="48" spans="2:15" ht="15" x14ac:dyDescent="0.25">
      <c r="B48" s="17"/>
      <c r="C48" s="77"/>
      <c r="D48" s="76"/>
      <c r="E48" s="76"/>
      <c r="F48" s="77"/>
      <c r="G48" s="19"/>
    </row>
    <row r="49" spans="2:9" ht="15" x14ac:dyDescent="0.25">
      <c r="B49" s="17"/>
      <c r="C49" s="77"/>
      <c r="D49" s="76"/>
      <c r="E49" s="76"/>
      <c r="F49" s="77"/>
      <c r="G49" s="19"/>
    </row>
    <row r="50" spans="2:9" s="3" customFormat="1" ht="15" x14ac:dyDescent="0.25">
      <c r="B50" s="17"/>
      <c r="C50" s="77"/>
      <c r="D50" s="76"/>
      <c r="E50" s="76"/>
      <c r="F50" s="77"/>
      <c r="G50" s="19"/>
      <c r="H50" s="2"/>
      <c r="I50" s="2"/>
    </row>
    <row r="51" spans="2:9" s="3" customFormat="1" ht="15" x14ac:dyDescent="0.25">
      <c r="B51" s="17"/>
      <c r="C51" s="77"/>
      <c r="D51" s="76"/>
      <c r="E51" s="76"/>
      <c r="F51" s="77"/>
      <c r="G51" s="19"/>
      <c r="H51" s="2"/>
      <c r="I51" s="2"/>
    </row>
    <row r="52" spans="2:9" s="3" customFormat="1" ht="14.25" x14ac:dyDescent="0.2">
      <c r="B52" s="21"/>
      <c r="C52" s="22"/>
      <c r="D52" s="22"/>
      <c r="E52" s="22"/>
      <c r="F52" s="22"/>
      <c r="G52" s="23"/>
      <c r="H52" s="2"/>
      <c r="I52" s="2"/>
    </row>
    <row r="53" spans="2:9" s="3" customFormat="1" ht="15" thickBot="1" x14ac:dyDescent="0.25">
      <c r="B53" s="28"/>
      <c r="C53" s="29"/>
      <c r="D53" s="29"/>
      <c r="E53" s="29"/>
      <c r="F53" s="29"/>
      <c r="G53" s="30"/>
      <c r="H53" s="2"/>
      <c r="I53" s="2"/>
    </row>
    <row r="54" spans="2:9" s="3" customFormat="1" x14ac:dyDescent="0.2">
      <c r="B54" s="2"/>
      <c r="C54" s="2"/>
      <c r="D54" s="2"/>
      <c r="E54" s="4"/>
      <c r="F54" s="4"/>
      <c r="G54" s="4"/>
      <c r="H54" s="4"/>
      <c r="I54" s="4"/>
    </row>
    <row r="55" spans="2:9" s="3" customFormat="1" x14ac:dyDescent="0.2">
      <c r="B55" s="2"/>
      <c r="C55" s="2"/>
      <c r="D55" s="2"/>
      <c r="E55" s="4"/>
      <c r="F55" s="4"/>
      <c r="G55" s="4"/>
      <c r="H55" s="4"/>
      <c r="I55" s="4"/>
    </row>
    <row r="56" spans="2:9" s="3" customFormat="1" x14ac:dyDescent="0.2">
      <c r="B56" s="2"/>
      <c r="C56" s="2"/>
      <c r="D56" s="2"/>
      <c r="E56" s="4"/>
      <c r="F56" s="5"/>
      <c r="G56" s="8"/>
      <c r="H56" s="5"/>
      <c r="I56" s="4"/>
    </row>
    <row r="57" spans="2:9" s="3" customFormat="1" x14ac:dyDescent="0.2">
      <c r="B57" s="2"/>
      <c r="C57" s="2"/>
      <c r="D57" s="2"/>
      <c r="E57" s="4"/>
      <c r="F57" s="5"/>
      <c r="G57" s="8"/>
      <c r="H57" s="5"/>
      <c r="I57" s="4"/>
    </row>
    <row r="58" spans="2:9" s="3" customFormat="1" x14ac:dyDescent="0.2">
      <c r="B58" s="2"/>
      <c r="C58" s="2"/>
      <c r="D58" s="2"/>
      <c r="E58" s="4"/>
      <c r="F58" s="4"/>
      <c r="G58" s="4"/>
      <c r="H58" s="4"/>
      <c r="I58" s="4"/>
    </row>
    <row r="59" spans="2:9" s="3" customFormat="1" x14ac:dyDescent="0.2">
      <c r="B59" s="2"/>
      <c r="C59" s="2"/>
      <c r="D59" s="2"/>
      <c r="E59" s="4"/>
      <c r="F59" s="4"/>
      <c r="G59" s="4"/>
      <c r="H59" s="4"/>
      <c r="I59" s="4"/>
    </row>
    <row r="60" spans="2:9" s="3" customFormat="1" x14ac:dyDescent="0.2">
      <c r="B60" s="2"/>
      <c r="C60" s="2"/>
      <c r="D60" s="2"/>
      <c r="E60" s="4"/>
      <c r="F60" s="4"/>
      <c r="G60" s="4"/>
      <c r="H60" s="4"/>
      <c r="I60" s="4"/>
    </row>
    <row r="61" spans="2:9" s="3" customFormat="1" x14ac:dyDescent="0.2">
      <c r="B61" s="2"/>
      <c r="C61" s="2"/>
      <c r="D61" s="2"/>
      <c r="E61" s="4"/>
      <c r="F61" s="4"/>
      <c r="G61" s="4"/>
      <c r="H61" s="4"/>
      <c r="I61" s="4"/>
    </row>
    <row r="62" spans="2:9" s="3" customFormat="1" x14ac:dyDescent="0.2">
      <c r="B62" s="2"/>
      <c r="C62" s="2"/>
      <c r="D62" s="2"/>
      <c r="E62" s="4"/>
      <c r="F62" s="7"/>
      <c r="G62" s="8"/>
      <c r="H62" s="5"/>
      <c r="I62" s="4"/>
    </row>
    <row r="63" spans="2:9" s="3" customFormat="1" x14ac:dyDescent="0.2">
      <c r="B63" s="2"/>
      <c r="C63" s="2"/>
      <c r="D63" s="2"/>
      <c r="E63" s="4"/>
      <c r="F63" s="7"/>
      <c r="G63" s="8"/>
      <c r="H63" s="5"/>
      <c r="I63" s="4"/>
    </row>
    <row r="64" spans="2:9" s="3" customFormat="1" x14ac:dyDescent="0.2">
      <c r="B64" s="2"/>
      <c r="C64" s="2"/>
      <c r="D64" s="2"/>
      <c r="E64" s="4"/>
      <c r="F64" s="4"/>
      <c r="G64" s="4"/>
      <c r="H64" s="4"/>
      <c r="I64" s="4"/>
    </row>
  </sheetData>
  <mergeCells count="9">
    <mergeCell ref="B12:G12"/>
    <mergeCell ref="B17:F17"/>
    <mergeCell ref="B46:G46"/>
    <mergeCell ref="B2:F2"/>
    <mergeCell ref="B3:G3"/>
    <mergeCell ref="B4:G5"/>
    <mergeCell ref="B6:G6"/>
    <mergeCell ref="B8:G8"/>
    <mergeCell ref="B10:G10"/>
  </mergeCells>
  <printOptions horizontalCentered="1"/>
  <pageMargins left="0.70866141732283472" right="0.70866141732283472" top="0.55118110236220474" bottom="0.74803149606299213" header="0.31496062992125984" footer="0.31496062992125984"/>
  <pageSetup scale="85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64"/>
  <sheetViews>
    <sheetView topLeftCell="A4" zoomScaleNormal="100" zoomScaleSheetLayoutView="100" workbookViewId="0">
      <selection activeCell="D30" sqref="D30"/>
    </sheetView>
  </sheetViews>
  <sheetFormatPr baseColWidth="10" defaultRowHeight="12.75" x14ac:dyDescent="0.2"/>
  <cols>
    <col min="1" max="1" width="1.7109375" style="2" customWidth="1"/>
    <col min="2" max="2" width="16.140625" style="2" customWidth="1"/>
    <col min="3" max="3" width="10.7109375" style="2" customWidth="1"/>
    <col min="4" max="4" width="18" style="2" customWidth="1"/>
    <col min="5" max="5" width="20.7109375" style="2" customWidth="1"/>
    <col min="6" max="6" width="14.5703125" style="2" customWidth="1"/>
    <col min="7" max="7" width="25.7109375" style="2" customWidth="1"/>
    <col min="8" max="8" width="49.140625" style="2" customWidth="1"/>
    <col min="9" max="9" width="11.42578125" style="2"/>
    <col min="10" max="10" width="12.28515625" style="3" bestFit="1" customWidth="1"/>
    <col min="11" max="16384" width="11.42578125" style="2"/>
  </cols>
  <sheetData>
    <row r="1" spans="2:10" x14ac:dyDescent="0.2">
      <c r="G1" s="79" t="s">
        <v>10</v>
      </c>
    </row>
    <row r="2" spans="2:10" s="7" customFormat="1" ht="12.75" customHeight="1" x14ac:dyDescent="0.2">
      <c r="B2" s="118"/>
      <c r="C2" s="118"/>
      <c r="D2" s="118"/>
      <c r="E2" s="118"/>
      <c r="F2" s="118"/>
      <c r="G2" s="39"/>
      <c r="J2" s="40"/>
    </row>
    <row r="3" spans="2:10" s="7" customFormat="1" ht="12.75" customHeight="1" x14ac:dyDescent="0.2">
      <c r="B3" s="119" t="s">
        <v>9</v>
      </c>
      <c r="C3" s="119"/>
      <c r="D3" s="119"/>
      <c r="E3" s="119"/>
      <c r="F3" s="119"/>
      <c r="G3" s="119"/>
      <c r="J3" s="40"/>
    </row>
    <row r="4" spans="2:10" s="7" customFormat="1" x14ac:dyDescent="0.2">
      <c r="B4" s="119" t="s">
        <v>0</v>
      </c>
      <c r="C4" s="119"/>
      <c r="D4" s="119"/>
      <c r="E4" s="119"/>
      <c r="F4" s="119"/>
      <c r="G4" s="119"/>
      <c r="J4" s="40"/>
    </row>
    <row r="5" spans="2:10" s="7" customFormat="1" x14ac:dyDescent="0.2">
      <c r="B5" s="119"/>
      <c r="C5" s="119"/>
      <c r="D5" s="119"/>
      <c r="E5" s="119"/>
      <c r="F5" s="119"/>
      <c r="G5" s="119"/>
      <c r="J5" s="40"/>
    </row>
    <row r="6" spans="2:10" s="7" customFormat="1" ht="14.25" x14ac:dyDescent="0.2">
      <c r="B6" s="119" t="s">
        <v>1</v>
      </c>
      <c r="C6" s="119"/>
      <c r="D6" s="119"/>
      <c r="E6" s="119"/>
      <c r="F6" s="119"/>
      <c r="G6" s="119"/>
      <c r="J6" s="40"/>
    </row>
    <row r="7" spans="2:10" s="7" customFormat="1" x14ac:dyDescent="0.2">
      <c r="J7" s="40"/>
    </row>
    <row r="8" spans="2:10" s="7" customFormat="1" ht="23.25" customHeight="1" x14ac:dyDescent="0.2">
      <c r="B8" s="120" t="s">
        <v>21</v>
      </c>
      <c r="C8" s="120"/>
      <c r="D8" s="120"/>
      <c r="E8" s="120"/>
      <c r="F8" s="120"/>
      <c r="G8" s="120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5" x14ac:dyDescent="0.25">
      <c r="B10" s="121" t="s">
        <v>63</v>
      </c>
      <c r="C10" s="122"/>
      <c r="D10" s="122"/>
      <c r="E10" s="122"/>
      <c r="F10" s="122"/>
      <c r="G10" s="123"/>
    </row>
    <row r="11" spans="2:10" ht="14.25" x14ac:dyDescent="0.2">
      <c r="B11" s="60"/>
      <c r="C11" s="61"/>
      <c r="D11" s="61"/>
      <c r="E11" s="61"/>
      <c r="F11" s="61"/>
      <c r="G11" s="62"/>
    </row>
    <row r="12" spans="2:10" ht="15" customHeight="1" x14ac:dyDescent="0.2">
      <c r="B12" s="125" t="s">
        <v>79</v>
      </c>
      <c r="C12" s="126"/>
      <c r="D12" s="126"/>
      <c r="E12" s="126"/>
      <c r="F12" s="126"/>
      <c r="G12" s="127"/>
    </row>
    <row r="13" spans="2:10" ht="15" customHeight="1" x14ac:dyDescent="0.2">
      <c r="B13" s="63"/>
      <c r="C13" s="64"/>
      <c r="D13" s="64"/>
      <c r="E13" s="64"/>
      <c r="F13" s="64"/>
      <c r="G13" s="65"/>
    </row>
    <row r="14" spans="2:10" ht="15" x14ac:dyDescent="0.25">
      <c r="B14" s="66" t="s">
        <v>80</v>
      </c>
      <c r="C14" s="80"/>
      <c r="D14" s="64"/>
      <c r="E14" s="64"/>
      <c r="F14" s="103" t="s">
        <v>81</v>
      </c>
      <c r="G14" s="81"/>
    </row>
    <row r="15" spans="2:10" ht="15.75" thickBot="1" x14ac:dyDescent="0.3">
      <c r="B15" s="69" t="s">
        <v>72</v>
      </c>
      <c r="C15" s="82"/>
      <c r="D15" s="71"/>
      <c r="E15" s="71"/>
      <c r="F15" s="71" t="s">
        <v>73</v>
      </c>
      <c r="G15" s="73"/>
    </row>
    <row r="16" spans="2:10" ht="18.75" customHeight="1" x14ac:dyDescent="0.25">
      <c r="B16" s="74"/>
      <c r="C16" s="75"/>
      <c r="D16" s="75"/>
      <c r="E16" s="75"/>
      <c r="F16" s="75"/>
      <c r="G16" s="83"/>
    </row>
    <row r="17" spans="2:14" ht="18.75" customHeight="1" x14ac:dyDescent="0.25">
      <c r="B17" s="113" t="s">
        <v>26</v>
      </c>
      <c r="C17" s="114"/>
      <c r="D17" s="114"/>
      <c r="E17" s="114"/>
      <c r="F17" s="114"/>
      <c r="G17" s="34">
        <v>3437.89</v>
      </c>
    </row>
    <row r="18" spans="2:14" ht="15" x14ac:dyDescent="0.25">
      <c r="B18" s="74"/>
      <c r="C18" s="75"/>
      <c r="D18" s="75"/>
      <c r="E18" s="75"/>
      <c r="F18" s="75"/>
      <c r="G18" s="9" t="s">
        <v>5</v>
      </c>
      <c r="K18" s="32"/>
      <c r="L18" s="32"/>
      <c r="M18" s="32"/>
      <c r="N18" s="32"/>
    </row>
    <row r="19" spans="2:14" ht="15" x14ac:dyDescent="0.25">
      <c r="B19" s="74"/>
      <c r="C19" s="75"/>
      <c r="D19" s="75"/>
      <c r="E19" s="75"/>
      <c r="F19" s="75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>
        <f>+'[12]DEPOSITOS CTA.6563'!E21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50</v>
      </c>
      <c r="C23" s="11"/>
      <c r="D23" s="11"/>
      <c r="E23" s="11"/>
      <c r="F23" s="11"/>
      <c r="G23" s="47">
        <f>'[12]CH TRANSIT HIDRO 6563'!F21</f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84">
        <v>0</v>
      </c>
    </row>
    <row r="27" spans="2:14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85"/>
    </row>
    <row r="28" spans="2:14" ht="15" x14ac:dyDescent="0.25">
      <c r="B28" s="10"/>
      <c r="C28" s="11"/>
      <c r="D28" s="11"/>
      <c r="E28" s="11"/>
      <c r="F28" s="11"/>
      <c r="G28" s="27"/>
    </row>
    <row r="29" spans="2:14" ht="15" x14ac:dyDescent="0.25">
      <c r="B29" s="10"/>
      <c r="C29" s="11"/>
      <c r="D29" s="11"/>
      <c r="E29" s="11"/>
      <c r="F29" s="11"/>
      <c r="G29" s="27"/>
    </row>
    <row r="30" spans="2:14" ht="15" x14ac:dyDescent="0.25">
      <c r="B30" s="10" t="s">
        <v>8</v>
      </c>
      <c r="C30" s="11"/>
      <c r="D30" s="11"/>
      <c r="E30" s="11"/>
      <c r="F30" s="11"/>
      <c r="G30" s="84">
        <v>0</v>
      </c>
    </row>
    <row r="31" spans="2:14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6"/>
    </row>
    <row r="33" spans="2:8" ht="15" x14ac:dyDescent="0.25">
      <c r="B33" s="10"/>
      <c r="C33" s="11"/>
      <c r="D33" s="11"/>
      <c r="E33" s="11"/>
      <c r="F33" s="11"/>
      <c r="G33" s="9"/>
    </row>
    <row r="34" spans="2:8" ht="15" x14ac:dyDescent="0.25">
      <c r="B34" s="10"/>
      <c r="C34" s="11"/>
      <c r="D34" s="11"/>
      <c r="E34" s="11"/>
      <c r="F34" s="11"/>
      <c r="G34" s="9"/>
      <c r="H34" s="49"/>
    </row>
    <row r="35" spans="2:8" ht="16.5" x14ac:dyDescent="0.35">
      <c r="B35" s="10" t="s">
        <v>51</v>
      </c>
      <c r="C35" s="11"/>
      <c r="D35" s="11"/>
      <c r="E35" s="11"/>
      <c r="F35" s="11"/>
      <c r="G35" s="88">
        <f>+G17+G20-G23+G26-G30</f>
        <v>3437.89</v>
      </c>
      <c r="H35" s="92"/>
    </row>
    <row r="36" spans="2:8" ht="15" x14ac:dyDescent="0.25">
      <c r="B36" s="10"/>
      <c r="C36" s="11"/>
      <c r="D36" s="11"/>
      <c r="E36" s="11"/>
      <c r="F36" s="11"/>
      <c r="G36" s="9"/>
    </row>
    <row r="37" spans="2:8" ht="15.75" thickBot="1" x14ac:dyDescent="0.3">
      <c r="B37" s="10"/>
      <c r="C37" s="11"/>
      <c r="D37" s="11"/>
      <c r="E37" s="11"/>
      <c r="F37" s="11"/>
      <c r="G37" s="13"/>
    </row>
    <row r="38" spans="2:8" ht="15" x14ac:dyDescent="0.25">
      <c r="B38" s="14"/>
      <c r="C38" s="15"/>
      <c r="D38" s="15"/>
      <c r="E38" s="15"/>
      <c r="F38" s="15"/>
      <c r="G38" s="16"/>
      <c r="H38" s="109"/>
    </row>
    <row r="39" spans="2:8" ht="15" x14ac:dyDescent="0.25">
      <c r="B39" s="17"/>
      <c r="C39" s="18"/>
      <c r="D39" s="18"/>
      <c r="E39" s="18"/>
      <c r="F39" s="18"/>
      <c r="G39" s="19"/>
      <c r="H39" s="109"/>
    </row>
    <row r="40" spans="2:8" ht="15" x14ac:dyDescent="0.25">
      <c r="B40" s="17"/>
      <c r="C40" s="18"/>
      <c r="D40" s="18"/>
      <c r="E40" s="18"/>
      <c r="F40" s="18"/>
      <c r="G40" s="19"/>
      <c r="H40" s="92"/>
    </row>
    <row r="41" spans="2:8" ht="15" x14ac:dyDescent="0.25">
      <c r="B41" s="17"/>
      <c r="C41" s="18"/>
      <c r="D41" s="18"/>
      <c r="E41" s="18"/>
      <c r="F41" s="18"/>
      <c r="G41" s="19"/>
      <c r="H41" s="109"/>
    </row>
    <row r="42" spans="2:8" ht="15" x14ac:dyDescent="0.25">
      <c r="B42" s="17"/>
      <c r="C42" s="18"/>
      <c r="D42" s="18"/>
      <c r="E42" s="18"/>
      <c r="F42" s="18"/>
      <c r="G42" s="19"/>
    </row>
    <row r="43" spans="2:8" ht="15" x14ac:dyDescent="0.25">
      <c r="B43" s="17"/>
      <c r="C43" s="18"/>
      <c r="D43" s="18"/>
      <c r="E43" s="18"/>
      <c r="F43" s="18"/>
      <c r="G43" s="19"/>
    </row>
    <row r="44" spans="2:8" ht="15" x14ac:dyDescent="0.25">
      <c r="B44" s="17"/>
      <c r="C44" s="1"/>
      <c r="D44" s="20"/>
      <c r="E44" s="18"/>
      <c r="F44" s="1"/>
      <c r="G44" s="19"/>
    </row>
    <row r="45" spans="2:8" ht="15" x14ac:dyDescent="0.25">
      <c r="B45" s="17"/>
      <c r="C45" s="1"/>
      <c r="D45" s="76"/>
      <c r="E45" s="76"/>
      <c r="F45" s="77"/>
      <c r="G45" s="19"/>
    </row>
    <row r="46" spans="2:8" ht="15" x14ac:dyDescent="0.25">
      <c r="B46" s="17"/>
      <c r="C46" s="77"/>
      <c r="D46" s="76"/>
      <c r="E46" s="76"/>
      <c r="F46" s="77"/>
      <c r="G46" s="19"/>
    </row>
    <row r="47" spans="2:8" ht="15" x14ac:dyDescent="0.25">
      <c r="B47" s="115"/>
      <c r="C47" s="116"/>
      <c r="D47" s="116"/>
      <c r="E47" s="116"/>
      <c r="F47" s="116"/>
      <c r="G47" s="117"/>
    </row>
    <row r="48" spans="2:8" ht="15" x14ac:dyDescent="0.25">
      <c r="B48" s="17"/>
      <c r="C48" s="77"/>
      <c r="D48" s="76"/>
      <c r="E48" s="76"/>
      <c r="F48" s="77"/>
      <c r="G48" s="19"/>
    </row>
    <row r="49" spans="2:9" ht="15" x14ac:dyDescent="0.25">
      <c r="B49" s="17"/>
      <c r="C49" s="77"/>
      <c r="D49" s="76"/>
      <c r="E49" s="76"/>
      <c r="F49" s="77"/>
      <c r="G49" s="19"/>
    </row>
    <row r="50" spans="2:9" ht="15" x14ac:dyDescent="0.25">
      <c r="B50" s="17"/>
      <c r="C50" s="77"/>
      <c r="D50" s="76"/>
      <c r="E50" s="76"/>
      <c r="F50" s="77"/>
      <c r="G50" s="19"/>
    </row>
    <row r="51" spans="2:9" ht="15" x14ac:dyDescent="0.25">
      <c r="B51" s="17"/>
      <c r="C51" s="77"/>
      <c r="D51" s="76"/>
      <c r="E51" s="76"/>
      <c r="F51" s="77"/>
      <c r="G51" s="19"/>
    </row>
    <row r="52" spans="2:9" ht="14.25" x14ac:dyDescent="0.2">
      <c r="B52" s="21"/>
      <c r="C52" s="22"/>
      <c r="D52" s="22"/>
      <c r="E52" s="22"/>
      <c r="F52" s="22"/>
      <c r="G52" s="23"/>
    </row>
    <row r="53" spans="2:9" ht="15" thickBot="1" x14ac:dyDescent="0.25">
      <c r="B53" s="28"/>
      <c r="C53" s="29"/>
      <c r="D53" s="29"/>
      <c r="E53" s="29"/>
      <c r="F53" s="29"/>
      <c r="G53" s="30"/>
    </row>
    <row r="54" spans="2:9" x14ac:dyDescent="0.2">
      <c r="E54" s="4"/>
      <c r="F54" s="4"/>
      <c r="G54" s="4"/>
      <c r="H54" s="4"/>
      <c r="I54" s="4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5"/>
      <c r="G56" s="8"/>
      <c r="H56" s="5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4"/>
      <c r="G58" s="4"/>
      <c r="H58" s="4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7"/>
      <c r="G62" s="8"/>
      <c r="H62" s="5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4"/>
      <c r="G64" s="4"/>
      <c r="H64" s="4"/>
      <c r="I64" s="4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A19" zoomScaleNormal="100" zoomScaleSheetLayoutView="100" workbookViewId="0">
      <selection activeCell="H12" sqref="H12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49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0" x14ac:dyDescent="0.2">
      <c r="G1" s="35" t="s">
        <v>10</v>
      </c>
    </row>
    <row r="2" spans="2:10" s="7" customFormat="1" ht="14.25" x14ac:dyDescent="0.2">
      <c r="B2" s="118"/>
      <c r="C2" s="118"/>
      <c r="D2" s="118"/>
      <c r="E2" s="118"/>
      <c r="F2" s="118"/>
      <c r="G2" s="39"/>
      <c r="J2" s="40"/>
    </row>
    <row r="3" spans="2:10" s="7" customFormat="1" ht="14.25" x14ac:dyDescent="0.2">
      <c r="B3" s="119" t="s">
        <v>9</v>
      </c>
      <c r="C3" s="119"/>
      <c r="D3" s="119"/>
      <c r="E3" s="119"/>
      <c r="F3" s="119"/>
      <c r="G3" s="119"/>
      <c r="J3" s="40"/>
    </row>
    <row r="4" spans="2:10" s="7" customFormat="1" x14ac:dyDescent="0.2">
      <c r="B4" s="119" t="s">
        <v>0</v>
      </c>
      <c r="C4" s="119"/>
      <c r="D4" s="119"/>
      <c r="E4" s="119"/>
      <c r="F4" s="119"/>
      <c r="G4" s="119"/>
      <c r="J4" s="40"/>
    </row>
    <row r="5" spans="2:10" s="7" customFormat="1" x14ac:dyDescent="0.2">
      <c r="B5" s="119"/>
      <c r="C5" s="119"/>
      <c r="D5" s="119"/>
      <c r="E5" s="119"/>
      <c r="F5" s="119"/>
      <c r="G5" s="119"/>
      <c r="J5" s="40"/>
    </row>
    <row r="6" spans="2:10" s="7" customFormat="1" ht="14.25" x14ac:dyDescent="0.2">
      <c r="B6" s="119" t="s">
        <v>1</v>
      </c>
      <c r="C6" s="119"/>
      <c r="D6" s="119"/>
      <c r="E6" s="119"/>
      <c r="F6" s="119"/>
      <c r="G6" s="119"/>
      <c r="J6" s="40"/>
    </row>
    <row r="7" spans="2:10" s="7" customFormat="1" ht="30.75" customHeight="1" x14ac:dyDescent="0.2">
      <c r="J7" s="40"/>
    </row>
    <row r="8" spans="2:10" s="7" customFormat="1" ht="14.25" x14ac:dyDescent="0.2">
      <c r="B8" s="120" t="s">
        <v>21</v>
      </c>
      <c r="C8" s="120"/>
      <c r="D8" s="120"/>
      <c r="E8" s="120"/>
      <c r="F8" s="120"/>
      <c r="G8" s="120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4.25" x14ac:dyDescent="0.2">
      <c r="B10" s="121" t="s">
        <v>22</v>
      </c>
      <c r="C10" s="122"/>
      <c r="D10" s="122"/>
      <c r="E10" s="122"/>
      <c r="F10" s="122"/>
      <c r="G10" s="123"/>
    </row>
    <row r="11" spans="2:10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</row>
    <row r="12" spans="2:10" ht="15.75" x14ac:dyDescent="0.25">
      <c r="B12" s="110" t="s">
        <v>29</v>
      </c>
      <c r="C12" s="111"/>
      <c r="D12" s="111"/>
      <c r="E12" s="111"/>
      <c r="F12" s="111"/>
      <c r="G12" s="112"/>
    </row>
    <row r="13" spans="2:10" ht="14.25" x14ac:dyDescent="0.2">
      <c r="B13" s="63"/>
      <c r="C13" s="64"/>
      <c r="D13" s="64"/>
      <c r="E13" s="64"/>
      <c r="F13" s="64"/>
      <c r="G13" s="65"/>
    </row>
    <row r="14" spans="2:10" ht="15" x14ac:dyDescent="0.25">
      <c r="B14" s="66" t="s">
        <v>28</v>
      </c>
      <c r="C14" s="61"/>
      <c r="D14" s="64"/>
      <c r="E14" s="64"/>
      <c r="F14" s="67" t="s">
        <v>27</v>
      </c>
      <c r="G14" s="68"/>
    </row>
    <row r="15" spans="2:10" ht="15.75" thickBot="1" x14ac:dyDescent="0.3">
      <c r="B15" s="69" t="s">
        <v>14</v>
      </c>
      <c r="C15" s="70"/>
      <c r="D15" s="71"/>
      <c r="E15" s="71"/>
      <c r="F15" s="72" t="s">
        <v>15</v>
      </c>
      <c r="G15" s="73"/>
    </row>
    <row r="16" spans="2:10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124" t="s">
        <v>26</v>
      </c>
      <c r="C17" s="114"/>
      <c r="D17" s="114"/>
      <c r="E17" s="114"/>
      <c r="F17" s="114"/>
      <c r="G17" s="34">
        <v>4219380.6100000003</v>
      </c>
      <c r="K17" s="32"/>
      <c r="L17" s="32"/>
      <c r="M17" s="32"/>
    </row>
    <row r="18" spans="2:15" ht="15" x14ac:dyDescent="0.25">
      <c r="B18" s="74"/>
      <c r="C18" s="75"/>
      <c r="D18" s="75"/>
      <c r="E18" s="75"/>
      <c r="F18" s="75"/>
      <c r="G18" s="9"/>
    </row>
    <row r="19" spans="2:15" ht="15" x14ac:dyDescent="0.25">
      <c r="B19" s="74"/>
      <c r="C19" s="75"/>
      <c r="D19" s="75"/>
      <c r="E19" s="75"/>
      <c r="F19" s="75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+'[1]DEPOSITOS CTA.0473'!E22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+'[2]CH. TRANS CTA 0473'!F20</f>
        <v>0</v>
      </c>
    </row>
    <row r="24" spans="2:15" ht="15" x14ac:dyDescent="0.25">
      <c r="B24" s="10"/>
      <c r="C24" s="11"/>
      <c r="D24" s="11"/>
      <c r="E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38"/>
    </row>
    <row r="26" spans="2:15" ht="15" x14ac:dyDescent="0.25">
      <c r="B26" s="10" t="s">
        <v>7</v>
      </c>
      <c r="C26" s="11"/>
      <c r="D26" s="11"/>
      <c r="E26" s="11"/>
      <c r="F26" s="11"/>
      <c r="G26" s="37">
        <v>0</v>
      </c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56"/>
      <c r="C28" s="11"/>
      <c r="D28" s="11"/>
      <c r="E28" s="11"/>
      <c r="F28" s="11"/>
      <c r="G28" s="9"/>
      <c r="H28" s="46"/>
      <c r="I28"/>
      <c r="J28"/>
      <c r="K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54"/>
      <c r="I29"/>
      <c r="J29"/>
      <c r="K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K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K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51" t="s">
        <v>13</v>
      </c>
      <c r="I32"/>
      <c r="J32"/>
      <c r="K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45"/>
      <c r="I33"/>
      <c r="J33"/>
      <c r="K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49"/>
      <c r="I34"/>
      <c r="J34"/>
      <c r="K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57">
        <f>+G17+G20-G23+G26-G30</f>
        <v>4219380.6100000003</v>
      </c>
      <c r="H35" s="49"/>
      <c r="I35"/>
      <c r="J35"/>
      <c r="K35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53"/>
      <c r="I36" s="45"/>
      <c r="J36"/>
      <c r="K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52"/>
    </row>
    <row r="38" spans="2:15" ht="15" x14ac:dyDescent="0.25">
      <c r="B38" s="14"/>
      <c r="C38" s="15"/>
      <c r="D38" s="15"/>
      <c r="E38" s="15"/>
      <c r="F38" s="15"/>
      <c r="G38" s="16"/>
      <c r="H38" s="38"/>
    </row>
    <row r="39" spans="2:15" ht="15" x14ac:dyDescent="0.25">
      <c r="B39" s="17"/>
      <c r="C39" s="18"/>
      <c r="D39" s="18"/>
      <c r="E39" s="18"/>
      <c r="F39" s="18"/>
      <c r="G39" s="19"/>
      <c r="H39" s="38"/>
    </row>
    <row r="40" spans="2:15" ht="15" x14ac:dyDescent="0.25">
      <c r="B40" s="17"/>
      <c r="C40" s="18"/>
      <c r="D40" s="18"/>
      <c r="E40" s="18"/>
      <c r="F40" s="18"/>
      <c r="G40" s="19"/>
      <c r="H40" s="38"/>
    </row>
    <row r="41" spans="2:15" ht="15" x14ac:dyDescent="0.25">
      <c r="B41" s="17"/>
      <c r="C41" s="18"/>
      <c r="D41" s="18"/>
      <c r="E41" s="18"/>
      <c r="F41" s="18"/>
      <c r="G41" s="19"/>
      <c r="H41" s="38"/>
    </row>
    <row r="42" spans="2:15" ht="15" x14ac:dyDescent="0.25">
      <c r="B42" s="17"/>
      <c r="C42" s="18"/>
      <c r="D42" s="18"/>
      <c r="E42" s="18"/>
      <c r="F42" s="18"/>
      <c r="G42" s="19"/>
      <c r="H42" s="50"/>
    </row>
    <row r="43" spans="2:15" ht="15" x14ac:dyDescent="0.25">
      <c r="B43" s="17"/>
      <c r="C43" s="18"/>
      <c r="D43" s="18"/>
      <c r="E43" s="18"/>
      <c r="F43" s="18"/>
      <c r="G43" s="19"/>
      <c r="H43" s="50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78"/>
      <c r="E45" s="76"/>
      <c r="F45" s="77"/>
      <c r="G45" s="19"/>
      <c r="H45" s="50"/>
    </row>
    <row r="46" spans="2:15" ht="15" x14ac:dyDescent="0.25">
      <c r="B46" s="17"/>
      <c r="C46" s="1"/>
      <c r="D46" s="76"/>
      <c r="E46" s="76"/>
      <c r="F46" s="77"/>
      <c r="G46" s="19"/>
    </row>
    <row r="47" spans="2:15" ht="15" x14ac:dyDescent="0.25">
      <c r="B47" s="17"/>
      <c r="C47" s="77"/>
      <c r="D47" s="76"/>
      <c r="E47" s="76"/>
      <c r="F47" s="77"/>
      <c r="G47" s="19"/>
    </row>
    <row r="48" spans="2:15" ht="15" x14ac:dyDescent="0.25">
      <c r="B48" s="115"/>
      <c r="C48" s="116"/>
      <c r="D48" s="116"/>
      <c r="E48" s="116"/>
      <c r="F48" s="116"/>
      <c r="G48" s="117"/>
    </row>
    <row r="49" spans="2:9" ht="15" x14ac:dyDescent="0.25">
      <c r="B49" s="17"/>
      <c r="C49" s="77"/>
      <c r="D49" s="76"/>
      <c r="E49" s="76"/>
      <c r="F49" s="77"/>
      <c r="G49" s="19"/>
    </row>
    <row r="50" spans="2:9" ht="15" x14ac:dyDescent="0.25">
      <c r="B50" s="17"/>
      <c r="C50" s="77"/>
      <c r="D50" s="76"/>
      <c r="E50" s="76"/>
      <c r="F50" s="77"/>
      <c r="G50" s="19"/>
    </row>
    <row r="51" spans="2:9" ht="15" x14ac:dyDescent="0.25">
      <c r="B51" s="17"/>
      <c r="C51" s="77"/>
      <c r="D51" s="76"/>
      <c r="E51" s="76"/>
      <c r="F51" s="77"/>
      <c r="G51" s="19"/>
    </row>
    <row r="52" spans="2:9" s="3" customFormat="1" ht="15" x14ac:dyDescent="0.25">
      <c r="B52" s="17"/>
      <c r="C52" s="77"/>
      <c r="D52" s="76"/>
      <c r="E52" s="76"/>
      <c r="F52" s="77"/>
      <c r="G52" s="19"/>
      <c r="H52" s="2"/>
      <c r="I52" s="2"/>
    </row>
    <row r="53" spans="2:9" s="3" customFormat="1" ht="15" x14ac:dyDescent="0.25">
      <c r="B53" s="17"/>
      <c r="C53" s="77"/>
      <c r="D53" s="76"/>
      <c r="E53" s="76"/>
      <c r="F53" s="77"/>
      <c r="G53" s="19"/>
      <c r="H53" s="2"/>
      <c r="I53" s="2"/>
    </row>
    <row r="54" spans="2:9" s="3" customFormat="1" ht="14.25" x14ac:dyDescent="0.2">
      <c r="B54" s="21"/>
      <c r="C54" s="22"/>
      <c r="D54" s="22"/>
      <c r="E54" s="22"/>
      <c r="F54" s="22"/>
      <c r="G54" s="23"/>
      <c r="H54" s="2"/>
      <c r="I54" s="2"/>
    </row>
    <row r="55" spans="2:9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</row>
    <row r="56" spans="2:9" s="3" customFormat="1" x14ac:dyDescent="0.2">
      <c r="B56" s="2"/>
      <c r="C56" s="2"/>
      <c r="D56" s="2"/>
      <c r="E56" s="4"/>
      <c r="F56" s="4"/>
      <c r="G56" s="4"/>
      <c r="H56" s="4"/>
      <c r="I56" s="4"/>
    </row>
    <row r="57" spans="2:9" s="3" customFormat="1" x14ac:dyDescent="0.2">
      <c r="B57" s="2"/>
      <c r="C57" s="2"/>
      <c r="D57" s="2"/>
      <c r="E57" s="4"/>
      <c r="F57" s="4"/>
      <c r="G57" s="4"/>
      <c r="H57" s="4"/>
      <c r="I57" s="4"/>
    </row>
    <row r="58" spans="2:9" s="3" customFormat="1" x14ac:dyDescent="0.2">
      <c r="B58" s="2"/>
      <c r="C58" s="2"/>
      <c r="D58" s="2"/>
      <c r="E58" s="4"/>
      <c r="F58" s="5"/>
      <c r="G58" s="8"/>
      <c r="H58" s="5"/>
      <c r="I58" s="4"/>
    </row>
    <row r="59" spans="2:9" s="3" customFormat="1" x14ac:dyDescent="0.2">
      <c r="B59" s="2"/>
      <c r="C59" s="2"/>
      <c r="D59" s="2"/>
      <c r="E59" s="4"/>
      <c r="F59" s="5"/>
      <c r="G59" s="8"/>
      <c r="H59" s="5"/>
      <c r="I59" s="4"/>
    </row>
    <row r="60" spans="2:9" s="3" customFormat="1" x14ac:dyDescent="0.2">
      <c r="B60" s="2"/>
      <c r="C60" s="2"/>
      <c r="D60" s="2"/>
      <c r="E60" s="4"/>
      <c r="F60" s="4"/>
      <c r="G60" s="4"/>
      <c r="H60" s="4"/>
      <c r="I60" s="4"/>
    </row>
    <row r="61" spans="2:9" s="3" customFormat="1" x14ac:dyDescent="0.2">
      <c r="B61" s="2"/>
      <c r="C61" s="2"/>
      <c r="D61" s="2"/>
      <c r="E61" s="4"/>
      <c r="F61" s="4"/>
      <c r="G61" s="4"/>
      <c r="H61" s="4"/>
      <c r="I61" s="4"/>
    </row>
    <row r="62" spans="2:9" s="3" customFormat="1" x14ac:dyDescent="0.2">
      <c r="B62" s="2"/>
      <c r="C62" s="2"/>
      <c r="D62" s="2"/>
      <c r="E62" s="4"/>
      <c r="F62" s="4"/>
      <c r="G62" s="4"/>
      <c r="H62" s="4"/>
      <c r="I62" s="4"/>
    </row>
    <row r="63" spans="2:9" s="3" customFormat="1" x14ac:dyDescent="0.2">
      <c r="B63" s="2"/>
      <c r="C63" s="2"/>
      <c r="D63" s="2"/>
      <c r="E63" s="4"/>
      <c r="F63" s="4"/>
      <c r="G63" s="4"/>
      <c r="H63" s="4"/>
      <c r="I63" s="4"/>
    </row>
    <row r="64" spans="2:9" s="3" customFormat="1" x14ac:dyDescent="0.2">
      <c r="B64" s="2"/>
      <c r="C64" s="2"/>
      <c r="D64" s="2"/>
      <c r="E64" s="4"/>
      <c r="F64" s="7"/>
      <c r="G64" s="8"/>
      <c r="H64" s="5"/>
      <c r="I64" s="4"/>
    </row>
    <row r="65" spans="2:9" s="3" customFormat="1" x14ac:dyDescent="0.2">
      <c r="B65" s="2"/>
      <c r="C65" s="2"/>
      <c r="D65" s="2"/>
      <c r="E65" s="4"/>
      <c r="F65" s="7"/>
      <c r="G65" s="8"/>
      <c r="H65" s="5"/>
      <c r="I65" s="4"/>
    </row>
    <row r="66" spans="2:9" s="3" customFormat="1" x14ac:dyDescent="0.2">
      <c r="B66" s="2"/>
      <c r="C66" s="2"/>
      <c r="D66" s="2"/>
      <c r="E66" s="4"/>
      <c r="F66" s="4"/>
      <c r="G66" s="4"/>
      <c r="H66" s="4"/>
      <c r="I66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zoomScaleNormal="100" zoomScaleSheetLayoutView="100" workbookViewId="0">
      <selection activeCell="H17" sqref="H17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35" t="s">
        <v>10</v>
      </c>
    </row>
    <row r="2" spans="2:11" s="7" customFormat="1" ht="14.25" x14ac:dyDescent="0.2">
      <c r="B2" s="118"/>
      <c r="C2" s="118"/>
      <c r="D2" s="118"/>
      <c r="E2" s="118"/>
      <c r="F2" s="118"/>
      <c r="G2" s="39"/>
      <c r="J2" s="40"/>
      <c r="K2"/>
    </row>
    <row r="3" spans="2:11" s="7" customFormat="1" ht="14.25" x14ac:dyDescent="0.2">
      <c r="B3" s="119" t="s">
        <v>9</v>
      </c>
      <c r="C3" s="119"/>
      <c r="D3" s="119"/>
      <c r="E3" s="119"/>
      <c r="F3" s="119"/>
      <c r="G3" s="119"/>
      <c r="J3" s="40"/>
      <c r="K3"/>
    </row>
    <row r="4" spans="2:11" s="7" customFormat="1" x14ac:dyDescent="0.2">
      <c r="B4" s="119" t="s">
        <v>0</v>
      </c>
      <c r="C4" s="119"/>
      <c r="D4" s="119"/>
      <c r="E4" s="119"/>
      <c r="F4" s="119"/>
      <c r="G4" s="119"/>
      <c r="J4" s="40"/>
      <c r="K4"/>
    </row>
    <row r="5" spans="2:11" s="7" customFormat="1" x14ac:dyDescent="0.2">
      <c r="B5" s="119"/>
      <c r="C5" s="119"/>
      <c r="D5" s="119"/>
      <c r="E5" s="119"/>
      <c r="F5" s="119"/>
      <c r="G5" s="119"/>
      <c r="J5" s="40"/>
      <c r="K5"/>
    </row>
    <row r="6" spans="2:11" s="7" customFormat="1" ht="14.25" x14ac:dyDescent="0.2">
      <c r="B6" s="119" t="s">
        <v>1</v>
      </c>
      <c r="C6" s="119"/>
      <c r="D6" s="119"/>
      <c r="E6" s="119"/>
      <c r="F6" s="119"/>
      <c r="G6" s="119"/>
      <c r="J6" s="40"/>
      <c r="K6"/>
    </row>
    <row r="7" spans="2:11" s="7" customFormat="1" ht="30.75" customHeight="1" x14ac:dyDescent="0.2">
      <c r="J7" s="40"/>
      <c r="K7"/>
    </row>
    <row r="8" spans="2:11" s="7" customFormat="1" ht="14.25" x14ac:dyDescent="0.2">
      <c r="B8" s="120" t="s">
        <v>21</v>
      </c>
      <c r="C8" s="120"/>
      <c r="D8" s="120"/>
      <c r="E8" s="120"/>
      <c r="F8" s="120"/>
      <c r="G8" s="120"/>
      <c r="J8" s="40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40"/>
      <c r="K9"/>
    </row>
    <row r="10" spans="2:11" ht="14.25" x14ac:dyDescent="0.2">
      <c r="B10" s="121" t="s">
        <v>22</v>
      </c>
      <c r="C10" s="122"/>
      <c r="D10" s="122"/>
      <c r="E10" s="122"/>
      <c r="F10" s="122"/>
      <c r="G10" s="123"/>
    </row>
    <row r="11" spans="2:11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</row>
    <row r="12" spans="2:11" ht="15.75" x14ac:dyDescent="0.25">
      <c r="B12" s="110" t="s">
        <v>23</v>
      </c>
      <c r="C12" s="111"/>
      <c r="D12" s="111"/>
      <c r="E12" s="111"/>
      <c r="F12" s="111"/>
      <c r="G12" s="112"/>
    </row>
    <row r="13" spans="2:11" ht="14.25" x14ac:dyDescent="0.2">
      <c r="B13" s="63"/>
      <c r="C13" s="64"/>
      <c r="D13" s="64"/>
      <c r="E13" s="64"/>
      <c r="F13" s="64"/>
      <c r="G13" s="65"/>
    </row>
    <row r="14" spans="2:11" ht="15" x14ac:dyDescent="0.25">
      <c r="B14" s="66" t="s">
        <v>24</v>
      </c>
      <c r="C14" s="61"/>
      <c r="D14" s="64"/>
      <c r="E14" s="64"/>
      <c r="F14" s="67" t="s">
        <v>25</v>
      </c>
      <c r="G14" s="68"/>
    </row>
    <row r="15" spans="2:11" ht="15.75" thickBot="1" x14ac:dyDescent="0.3">
      <c r="B15" s="69" t="s">
        <v>14</v>
      </c>
      <c r="C15" s="70"/>
      <c r="D15" s="71"/>
      <c r="E15" s="71"/>
      <c r="F15" s="72" t="s">
        <v>15</v>
      </c>
      <c r="G15" s="73"/>
    </row>
    <row r="16" spans="2:11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113" t="s">
        <v>21</v>
      </c>
      <c r="C17" s="114"/>
      <c r="D17" s="114"/>
      <c r="E17" s="114"/>
      <c r="F17" s="114"/>
      <c r="G17" s="34">
        <v>192014.48</v>
      </c>
      <c r="L17" s="32"/>
      <c r="M17" s="32"/>
    </row>
    <row r="18" spans="2:15" ht="15" x14ac:dyDescent="0.25">
      <c r="B18" s="74"/>
      <c r="C18" s="75"/>
      <c r="D18" s="75"/>
      <c r="E18" s="75"/>
      <c r="F18" s="75"/>
      <c r="G18" s="9"/>
    </row>
    <row r="19" spans="2:15" ht="15" x14ac:dyDescent="0.25">
      <c r="B19" s="74"/>
      <c r="C19" s="75"/>
      <c r="D19" s="75"/>
      <c r="E19" s="75"/>
      <c r="F19" s="75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+'[1]DEPOSITOS CTA. 8169'!E26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+'[2]CH. TRANS PART. CTA 8169'!F26</f>
        <v>0</v>
      </c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38"/>
    </row>
    <row r="26" spans="2:15" ht="15" x14ac:dyDescent="0.25">
      <c r="B26" s="10" t="s">
        <v>7</v>
      </c>
      <c r="C26" s="11"/>
      <c r="D26" s="11"/>
      <c r="E26" s="11"/>
      <c r="F26" s="11"/>
      <c r="G26" s="37"/>
      <c r="I26" s="38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56"/>
      <c r="C28" s="11"/>
      <c r="D28" s="11"/>
      <c r="E28" s="11"/>
      <c r="F28" s="11"/>
      <c r="G28" s="9"/>
      <c r="H28" s="46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54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51" t="s">
        <v>13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45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49"/>
      <c r="I34"/>
      <c r="J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57">
        <f>+G17+G20-G23</f>
        <v>192014.48</v>
      </c>
      <c r="H35" s="58"/>
      <c r="I35" s="49"/>
      <c r="J35" s="59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53"/>
      <c r="I36" s="45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52"/>
      <c r="I37" s="55"/>
    </row>
    <row r="38" spans="2:15" ht="15" x14ac:dyDescent="0.25">
      <c r="B38" s="14"/>
      <c r="C38" s="15"/>
      <c r="D38" s="15"/>
      <c r="E38" s="15"/>
      <c r="F38" s="15"/>
      <c r="G38" s="16"/>
      <c r="H38" s="38"/>
    </row>
    <row r="39" spans="2:15" ht="15" x14ac:dyDescent="0.25">
      <c r="B39" s="17"/>
      <c r="C39" s="18"/>
      <c r="D39" s="18"/>
      <c r="E39" s="18"/>
      <c r="F39" s="18"/>
      <c r="G39" s="19"/>
      <c r="H39" s="38"/>
    </row>
    <row r="40" spans="2:15" ht="15" x14ac:dyDescent="0.25">
      <c r="B40" s="17"/>
      <c r="C40" s="18"/>
      <c r="D40" s="18"/>
      <c r="E40" s="18"/>
      <c r="F40" s="18"/>
      <c r="G40" s="19"/>
      <c r="H40" s="38"/>
    </row>
    <row r="41" spans="2:15" ht="15" x14ac:dyDescent="0.25">
      <c r="B41" s="17"/>
      <c r="C41" s="18"/>
      <c r="D41" s="18"/>
      <c r="E41" s="18"/>
      <c r="F41" s="18"/>
      <c r="G41" s="19"/>
      <c r="H41" s="38"/>
    </row>
    <row r="42" spans="2:15" ht="15" x14ac:dyDescent="0.25">
      <c r="B42" s="17"/>
      <c r="C42" s="18"/>
      <c r="D42" s="18"/>
      <c r="E42" s="18"/>
      <c r="F42" s="18"/>
      <c r="G42" s="19"/>
      <c r="H42" s="50"/>
    </row>
    <row r="43" spans="2:15" ht="15" x14ac:dyDescent="0.25">
      <c r="B43" s="17"/>
      <c r="C43" s="18"/>
      <c r="D43" s="18"/>
      <c r="E43" s="18"/>
      <c r="F43" s="18"/>
      <c r="G43" s="19"/>
      <c r="H43" s="50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76"/>
      <c r="E45" s="76"/>
      <c r="F45" s="77"/>
      <c r="G45" s="19"/>
      <c r="H45" s="50"/>
    </row>
    <row r="46" spans="2:15" ht="15" x14ac:dyDescent="0.25">
      <c r="B46" s="17"/>
      <c r="C46" s="1"/>
      <c r="D46" s="76"/>
      <c r="E46" s="76"/>
      <c r="F46" s="77"/>
      <c r="G46" s="19"/>
    </row>
    <row r="47" spans="2:15" ht="15" x14ac:dyDescent="0.25">
      <c r="B47" s="17"/>
      <c r="C47" s="77"/>
      <c r="D47" s="76"/>
      <c r="E47" s="76"/>
      <c r="F47" s="77"/>
      <c r="G47" s="19"/>
    </row>
    <row r="48" spans="2:15" ht="15" x14ac:dyDescent="0.25">
      <c r="B48" s="115"/>
      <c r="C48" s="116"/>
      <c r="D48" s="116"/>
      <c r="E48" s="116"/>
      <c r="F48" s="116"/>
      <c r="G48" s="117"/>
    </row>
    <row r="49" spans="2:11" ht="15" x14ac:dyDescent="0.25">
      <c r="B49" s="17"/>
      <c r="C49" s="77"/>
      <c r="D49" s="76"/>
      <c r="E49" s="76"/>
      <c r="F49" s="77"/>
      <c r="G49" s="19"/>
    </row>
    <row r="50" spans="2:11" ht="15" x14ac:dyDescent="0.25">
      <c r="B50" s="17"/>
      <c r="C50" s="77"/>
      <c r="D50" s="76"/>
      <c r="E50" s="76"/>
      <c r="F50" s="77"/>
      <c r="G50" s="19"/>
    </row>
    <row r="51" spans="2:11" ht="15" x14ac:dyDescent="0.25">
      <c r="B51" s="17"/>
      <c r="C51" s="77"/>
      <c r="D51" s="76"/>
      <c r="E51" s="76"/>
      <c r="F51" s="77"/>
      <c r="G51" s="19"/>
    </row>
    <row r="52" spans="2:11" s="3" customFormat="1" ht="15" x14ac:dyDescent="0.25">
      <c r="B52" s="17"/>
      <c r="C52" s="77"/>
      <c r="D52" s="76"/>
      <c r="E52" s="76"/>
      <c r="F52" s="77"/>
      <c r="G52" s="19"/>
      <c r="H52" s="2"/>
      <c r="I52" s="2"/>
      <c r="K52"/>
    </row>
    <row r="53" spans="2:11" s="3" customFormat="1" ht="15" x14ac:dyDescent="0.25">
      <c r="B53" s="17"/>
      <c r="C53" s="77"/>
      <c r="D53" s="76"/>
      <c r="E53" s="76"/>
      <c r="F53" s="77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zoomScaleNormal="100" zoomScaleSheetLayoutView="100" workbookViewId="0">
      <selection activeCell="F16" sqref="F16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35" t="s">
        <v>10</v>
      </c>
    </row>
    <row r="2" spans="2:11" s="7" customFormat="1" ht="14.25" x14ac:dyDescent="0.2">
      <c r="B2" s="118"/>
      <c r="C2" s="118"/>
      <c r="D2" s="118"/>
      <c r="E2" s="118"/>
      <c r="F2" s="118"/>
      <c r="G2" s="39"/>
      <c r="J2" s="40"/>
      <c r="K2"/>
    </row>
    <row r="3" spans="2:11" s="7" customFormat="1" ht="14.25" x14ac:dyDescent="0.2">
      <c r="B3" s="119" t="s">
        <v>9</v>
      </c>
      <c r="C3" s="119"/>
      <c r="D3" s="119"/>
      <c r="E3" s="119"/>
      <c r="F3" s="119"/>
      <c r="G3" s="119"/>
      <c r="J3" s="40"/>
      <c r="K3"/>
    </row>
    <row r="4" spans="2:11" s="7" customFormat="1" x14ac:dyDescent="0.2">
      <c r="B4" s="119" t="s">
        <v>0</v>
      </c>
      <c r="C4" s="119"/>
      <c r="D4" s="119"/>
      <c r="E4" s="119"/>
      <c r="F4" s="119"/>
      <c r="G4" s="119"/>
      <c r="J4" s="40"/>
      <c r="K4"/>
    </row>
    <row r="5" spans="2:11" s="7" customFormat="1" x14ac:dyDescent="0.2">
      <c r="B5" s="119"/>
      <c r="C5" s="119"/>
      <c r="D5" s="119"/>
      <c r="E5" s="119"/>
      <c r="F5" s="119"/>
      <c r="G5" s="119"/>
      <c r="J5" s="40"/>
      <c r="K5"/>
    </row>
    <row r="6" spans="2:11" s="7" customFormat="1" ht="14.25" x14ac:dyDescent="0.2">
      <c r="B6" s="119" t="s">
        <v>1</v>
      </c>
      <c r="C6" s="119"/>
      <c r="D6" s="119"/>
      <c r="E6" s="119"/>
      <c r="F6" s="119"/>
      <c r="G6" s="119"/>
      <c r="J6" s="40"/>
      <c r="K6"/>
    </row>
    <row r="7" spans="2:11" s="7" customFormat="1" ht="30.75" customHeight="1" x14ac:dyDescent="0.2">
      <c r="J7" s="40"/>
      <c r="K7"/>
    </row>
    <row r="8" spans="2:11" s="7" customFormat="1" ht="14.25" x14ac:dyDescent="0.2">
      <c r="B8" s="120" t="s">
        <v>21</v>
      </c>
      <c r="C8" s="120"/>
      <c r="D8" s="120"/>
      <c r="E8" s="120"/>
      <c r="F8" s="120"/>
      <c r="G8" s="120"/>
      <c r="J8" s="40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40"/>
      <c r="K9"/>
    </row>
    <row r="10" spans="2:11" ht="14.25" x14ac:dyDescent="0.2">
      <c r="B10" s="121" t="s">
        <v>20</v>
      </c>
      <c r="C10" s="122"/>
      <c r="D10" s="122"/>
      <c r="E10" s="122"/>
      <c r="F10" s="122"/>
      <c r="G10" s="123"/>
    </row>
    <row r="11" spans="2:11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</row>
    <row r="12" spans="2:11" ht="15.75" x14ac:dyDescent="0.25">
      <c r="B12" s="110" t="s">
        <v>30</v>
      </c>
      <c r="C12" s="111"/>
      <c r="D12" s="111"/>
      <c r="E12" s="111"/>
      <c r="F12" s="111"/>
      <c r="G12" s="112"/>
    </row>
    <row r="13" spans="2:11" ht="14.25" x14ac:dyDescent="0.2">
      <c r="B13" s="63"/>
      <c r="C13" s="64"/>
      <c r="D13" s="64"/>
      <c r="E13" s="64"/>
      <c r="F13" s="64"/>
      <c r="G13" s="65"/>
    </row>
    <row r="14" spans="2:11" ht="15" x14ac:dyDescent="0.25">
      <c r="B14" s="66" t="s">
        <v>31</v>
      </c>
      <c r="C14" s="61"/>
      <c r="D14" s="64"/>
      <c r="E14" s="64"/>
      <c r="F14" s="67" t="s">
        <v>32</v>
      </c>
      <c r="G14" s="68"/>
    </row>
    <row r="15" spans="2:11" ht="15.75" thickBot="1" x14ac:dyDescent="0.3">
      <c r="B15" s="69" t="s">
        <v>33</v>
      </c>
      <c r="C15" s="70"/>
      <c r="D15" s="71"/>
      <c r="E15" s="71"/>
      <c r="F15" s="72" t="s">
        <v>34</v>
      </c>
      <c r="G15" s="73"/>
    </row>
    <row r="16" spans="2:11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113" t="s">
        <v>21</v>
      </c>
      <c r="C17" s="114"/>
      <c r="D17" s="114"/>
      <c r="E17" s="114"/>
      <c r="F17" s="114"/>
      <c r="G17" s="34">
        <v>41457.64</v>
      </c>
      <c r="L17" s="32"/>
      <c r="M17" s="32"/>
    </row>
    <row r="18" spans="2:15" ht="15" x14ac:dyDescent="0.25">
      <c r="B18" s="74"/>
      <c r="C18" s="75"/>
      <c r="D18" s="75"/>
      <c r="E18" s="75"/>
      <c r="F18" s="75"/>
      <c r="G18" s="9"/>
    </row>
    <row r="19" spans="2:15" ht="15" x14ac:dyDescent="0.25">
      <c r="B19" s="74"/>
      <c r="C19" s="75"/>
      <c r="D19" s="75"/>
      <c r="E19" s="75"/>
      <c r="F19" s="75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+'[3]DEPOSITOS CTA. 1154'!E26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+'[3]CH. TRANS CTA 1154'!F26</f>
        <v>41452</v>
      </c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38"/>
    </row>
    <row r="26" spans="2:15" ht="15" x14ac:dyDescent="0.25">
      <c r="B26" s="10" t="s">
        <v>7</v>
      </c>
      <c r="C26" s="11"/>
      <c r="D26" s="11"/>
      <c r="E26" s="11"/>
      <c r="F26" s="11"/>
      <c r="G26" s="37"/>
      <c r="I26" s="38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56"/>
      <c r="C28" s="11"/>
      <c r="D28" s="11"/>
      <c r="E28" s="11"/>
      <c r="F28" s="11"/>
      <c r="G28" s="9"/>
      <c r="H28" s="46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54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51" t="s">
        <v>13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45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49"/>
      <c r="I34"/>
      <c r="J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57">
        <f>+G17+G20-G23</f>
        <v>5.6399999999994179</v>
      </c>
      <c r="H35" s="58"/>
      <c r="I35" s="49"/>
      <c r="J35" s="59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53"/>
      <c r="I36" s="45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52"/>
      <c r="I37" s="55"/>
    </row>
    <row r="38" spans="2:15" ht="15" x14ac:dyDescent="0.25">
      <c r="B38" s="14"/>
      <c r="C38" s="15"/>
      <c r="D38" s="15"/>
      <c r="E38" s="15"/>
      <c r="F38" s="15"/>
      <c r="G38" s="16"/>
      <c r="H38" s="38"/>
    </row>
    <row r="39" spans="2:15" ht="15" x14ac:dyDescent="0.25">
      <c r="B39" s="17"/>
      <c r="C39" s="18"/>
      <c r="D39" s="18"/>
      <c r="E39" s="18"/>
      <c r="F39" s="18"/>
      <c r="G39" s="19"/>
      <c r="H39" s="38"/>
    </row>
    <row r="40" spans="2:15" ht="15" x14ac:dyDescent="0.25">
      <c r="B40" s="17"/>
      <c r="C40" s="18"/>
      <c r="D40" s="18"/>
      <c r="E40" s="18"/>
      <c r="F40" s="18"/>
      <c r="G40" s="19"/>
      <c r="H40" s="38"/>
    </row>
    <row r="41" spans="2:15" ht="15" x14ac:dyDescent="0.25">
      <c r="B41" s="17"/>
      <c r="C41" s="18"/>
      <c r="D41" s="18"/>
      <c r="E41" s="18"/>
      <c r="F41" s="18"/>
      <c r="G41" s="19"/>
      <c r="H41" s="38"/>
    </row>
    <row r="42" spans="2:15" ht="15" x14ac:dyDescent="0.25">
      <c r="B42" s="17"/>
      <c r="C42" s="18"/>
      <c r="D42" s="18"/>
      <c r="E42" s="18"/>
      <c r="F42" s="18"/>
      <c r="G42" s="19"/>
      <c r="H42" s="50"/>
    </row>
    <row r="43" spans="2:15" ht="15" x14ac:dyDescent="0.25">
      <c r="B43" s="17"/>
      <c r="C43" s="18"/>
      <c r="D43" s="18"/>
      <c r="E43" s="18"/>
      <c r="F43" s="18"/>
      <c r="G43" s="19"/>
      <c r="H43" s="50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76"/>
      <c r="E45" s="76"/>
      <c r="F45" s="77"/>
      <c r="G45" s="19"/>
      <c r="H45" s="50"/>
    </row>
    <row r="46" spans="2:15" ht="15" x14ac:dyDescent="0.25">
      <c r="B46" s="17"/>
      <c r="C46" s="1"/>
      <c r="D46" s="76"/>
      <c r="E46" s="76"/>
      <c r="F46" s="77"/>
      <c r="G46" s="19"/>
    </row>
    <row r="47" spans="2:15" ht="15" x14ac:dyDescent="0.25">
      <c r="B47" s="17"/>
      <c r="C47" s="77"/>
      <c r="D47" s="76"/>
      <c r="E47" s="76"/>
      <c r="F47" s="77"/>
      <c r="G47" s="19"/>
    </row>
    <row r="48" spans="2:15" ht="15" x14ac:dyDescent="0.25">
      <c r="B48" s="115"/>
      <c r="C48" s="116"/>
      <c r="D48" s="116"/>
      <c r="E48" s="116"/>
      <c r="F48" s="116"/>
      <c r="G48" s="117"/>
    </row>
    <row r="49" spans="2:11" ht="15" x14ac:dyDescent="0.25">
      <c r="B49" s="17"/>
      <c r="C49" s="77"/>
      <c r="D49" s="76"/>
      <c r="E49" s="76"/>
      <c r="F49" s="77"/>
      <c r="G49" s="19"/>
    </row>
    <row r="50" spans="2:11" ht="15" x14ac:dyDescent="0.25">
      <c r="B50" s="17"/>
      <c r="C50" s="77"/>
      <c r="D50" s="76"/>
      <c r="E50" s="76"/>
      <c r="F50" s="77"/>
      <c r="G50" s="19"/>
    </row>
    <row r="51" spans="2:11" ht="15" x14ac:dyDescent="0.25">
      <c r="B51" s="17"/>
      <c r="C51" s="77"/>
      <c r="D51" s="76"/>
      <c r="E51" s="76"/>
      <c r="F51" s="77"/>
      <c r="G51" s="19"/>
    </row>
    <row r="52" spans="2:11" s="3" customFormat="1" ht="15" x14ac:dyDescent="0.25">
      <c r="B52" s="17"/>
      <c r="C52" s="77"/>
      <c r="D52" s="76"/>
      <c r="E52" s="76"/>
      <c r="F52" s="77"/>
      <c r="G52" s="19"/>
      <c r="H52" s="2"/>
      <c r="I52" s="2"/>
      <c r="K52"/>
    </row>
    <row r="53" spans="2:11" s="3" customFormat="1" ht="15" x14ac:dyDescent="0.25">
      <c r="B53" s="17"/>
      <c r="C53" s="77"/>
      <c r="D53" s="76"/>
      <c r="E53" s="76"/>
      <c r="F53" s="77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A16" zoomScaleNormal="100" zoomScaleSheetLayoutView="100" workbookViewId="0">
      <selection activeCell="G18" sqref="G18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35" t="s">
        <v>10</v>
      </c>
    </row>
    <row r="2" spans="2:11" s="7" customFormat="1" ht="14.25" x14ac:dyDescent="0.2">
      <c r="B2" s="118"/>
      <c r="C2" s="118"/>
      <c r="D2" s="118"/>
      <c r="E2" s="118"/>
      <c r="F2" s="118"/>
      <c r="G2" s="39"/>
      <c r="J2" s="40"/>
      <c r="K2"/>
    </row>
    <row r="3" spans="2:11" s="7" customFormat="1" ht="14.25" x14ac:dyDescent="0.2">
      <c r="B3" s="119" t="s">
        <v>9</v>
      </c>
      <c r="C3" s="119"/>
      <c r="D3" s="119"/>
      <c r="E3" s="119"/>
      <c r="F3" s="119"/>
      <c r="G3" s="119"/>
      <c r="J3" s="40"/>
      <c r="K3"/>
    </row>
    <row r="4" spans="2:11" s="7" customFormat="1" x14ac:dyDescent="0.2">
      <c r="B4" s="119" t="s">
        <v>0</v>
      </c>
      <c r="C4" s="119"/>
      <c r="D4" s="119"/>
      <c r="E4" s="119"/>
      <c r="F4" s="119"/>
      <c r="G4" s="119"/>
      <c r="J4" s="40"/>
      <c r="K4"/>
    </row>
    <row r="5" spans="2:11" s="7" customFormat="1" x14ac:dyDescent="0.2">
      <c r="B5" s="119"/>
      <c r="C5" s="119"/>
      <c r="D5" s="119"/>
      <c r="E5" s="119"/>
      <c r="F5" s="119"/>
      <c r="G5" s="119"/>
      <c r="J5" s="40"/>
      <c r="K5"/>
    </row>
    <row r="6" spans="2:11" s="7" customFormat="1" ht="14.25" x14ac:dyDescent="0.2">
      <c r="B6" s="119" t="s">
        <v>1</v>
      </c>
      <c r="C6" s="119"/>
      <c r="D6" s="119"/>
      <c r="E6" s="119"/>
      <c r="F6" s="119"/>
      <c r="G6" s="119"/>
      <c r="J6" s="40"/>
      <c r="K6"/>
    </row>
    <row r="7" spans="2:11" s="7" customFormat="1" ht="30.75" customHeight="1" x14ac:dyDescent="0.2">
      <c r="J7" s="40"/>
      <c r="K7"/>
    </row>
    <row r="8" spans="2:11" s="7" customFormat="1" ht="14.25" x14ac:dyDescent="0.2">
      <c r="B8" s="120" t="s">
        <v>21</v>
      </c>
      <c r="C8" s="120"/>
      <c r="D8" s="120"/>
      <c r="E8" s="120"/>
      <c r="F8" s="120"/>
      <c r="G8" s="120"/>
      <c r="J8" s="40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40"/>
      <c r="K9"/>
    </row>
    <row r="10" spans="2:11" ht="14.25" x14ac:dyDescent="0.2">
      <c r="B10" s="121" t="s">
        <v>22</v>
      </c>
      <c r="C10" s="122"/>
      <c r="D10" s="122"/>
      <c r="E10" s="122"/>
      <c r="F10" s="122"/>
      <c r="G10" s="123"/>
    </row>
    <row r="11" spans="2:11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</row>
    <row r="12" spans="2:11" ht="15.75" x14ac:dyDescent="0.25">
      <c r="B12" s="110" t="s">
        <v>35</v>
      </c>
      <c r="C12" s="111"/>
      <c r="D12" s="111"/>
      <c r="E12" s="111"/>
      <c r="F12" s="111"/>
      <c r="G12" s="112"/>
    </row>
    <row r="13" spans="2:11" ht="14.25" x14ac:dyDescent="0.2">
      <c r="B13" s="63"/>
      <c r="C13" s="64"/>
      <c r="D13" s="64"/>
      <c r="E13" s="64"/>
      <c r="F13" s="64"/>
      <c r="G13" s="65"/>
    </row>
    <row r="14" spans="2:11" ht="15" x14ac:dyDescent="0.25">
      <c r="B14" s="66" t="s">
        <v>36</v>
      </c>
      <c r="C14" s="61"/>
      <c r="D14" s="64"/>
      <c r="E14" s="64"/>
      <c r="F14" s="67" t="s">
        <v>37</v>
      </c>
      <c r="G14" s="68"/>
    </row>
    <row r="15" spans="2:11" ht="15.75" thickBot="1" x14ac:dyDescent="0.3">
      <c r="B15" s="69" t="s">
        <v>38</v>
      </c>
      <c r="C15" s="70"/>
      <c r="D15" s="71"/>
      <c r="E15" s="71"/>
      <c r="F15" s="72" t="s">
        <v>39</v>
      </c>
      <c r="G15" s="73"/>
    </row>
    <row r="16" spans="2:11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113" t="s">
        <v>26</v>
      </c>
      <c r="C17" s="114"/>
      <c r="D17" s="114"/>
      <c r="E17" s="114"/>
      <c r="F17" s="114"/>
      <c r="G17" s="34">
        <v>0</v>
      </c>
      <c r="L17" s="32"/>
      <c r="M17" s="32"/>
    </row>
    <row r="18" spans="2:15" ht="15" x14ac:dyDescent="0.25">
      <c r="B18" s="74"/>
      <c r="C18" s="75"/>
      <c r="D18" s="75"/>
      <c r="E18" s="75"/>
      <c r="F18" s="75"/>
      <c r="G18" s="9"/>
    </row>
    <row r="19" spans="2:15" ht="15" x14ac:dyDescent="0.25">
      <c r="B19" s="74"/>
      <c r="C19" s="75"/>
      <c r="D19" s="75"/>
      <c r="E19" s="75"/>
      <c r="F19" s="75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+'[4]DEPOSITOS CTA.9374'!E25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+'[4]CH. TRANS ARB. 9374 2021'!F20</f>
        <v>0</v>
      </c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38"/>
    </row>
    <row r="26" spans="2:15" ht="15" x14ac:dyDescent="0.25">
      <c r="B26" s="10" t="s">
        <v>7</v>
      </c>
      <c r="C26" s="11"/>
      <c r="D26" s="11"/>
      <c r="E26" s="11"/>
      <c r="F26" s="11"/>
      <c r="G26" s="37"/>
      <c r="I26" s="38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56"/>
      <c r="C28" s="11"/>
      <c r="D28" s="11"/>
      <c r="E28" s="11"/>
      <c r="F28" s="11"/>
      <c r="G28" s="9"/>
      <c r="H28" s="46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54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51" t="s">
        <v>13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45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49"/>
      <c r="I34"/>
      <c r="J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57">
        <f>+G17+G20-G23</f>
        <v>0</v>
      </c>
      <c r="H35" s="58"/>
      <c r="I35" s="49">
        <v>10737.45</v>
      </c>
      <c r="J35" s="59">
        <f>+G35-I35</f>
        <v>-10737.45</v>
      </c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53"/>
      <c r="I36" s="45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52"/>
      <c r="I37" s="55"/>
    </row>
    <row r="38" spans="2:15" ht="15" x14ac:dyDescent="0.25">
      <c r="B38" s="14"/>
      <c r="C38" s="15"/>
      <c r="D38" s="15"/>
      <c r="E38" s="15"/>
      <c r="F38" s="15"/>
      <c r="G38" s="16"/>
      <c r="H38" s="38"/>
    </row>
    <row r="39" spans="2:15" ht="15" x14ac:dyDescent="0.25">
      <c r="B39" s="17"/>
      <c r="C39" s="18"/>
      <c r="D39" s="18"/>
      <c r="E39" s="18"/>
      <c r="F39" s="18"/>
      <c r="G39" s="19"/>
      <c r="H39" s="38"/>
    </row>
    <row r="40" spans="2:15" ht="15" x14ac:dyDescent="0.25">
      <c r="B40" s="17"/>
      <c r="C40" s="18"/>
      <c r="D40" s="18"/>
      <c r="E40" s="18"/>
      <c r="F40" s="18"/>
      <c r="G40" s="19"/>
      <c r="H40" s="38"/>
    </row>
    <row r="41" spans="2:15" ht="15" x14ac:dyDescent="0.25">
      <c r="B41" s="17"/>
      <c r="C41" s="18"/>
      <c r="D41" s="18"/>
      <c r="E41" s="18"/>
      <c r="F41" s="18"/>
      <c r="G41" s="19"/>
      <c r="H41" s="38"/>
    </row>
    <row r="42" spans="2:15" ht="15" x14ac:dyDescent="0.25">
      <c r="B42" s="17"/>
      <c r="C42" s="18"/>
      <c r="D42" s="18"/>
      <c r="E42" s="18"/>
      <c r="F42" s="18"/>
      <c r="G42" s="19"/>
      <c r="H42" s="50"/>
    </row>
    <row r="43" spans="2:15" ht="15" x14ac:dyDescent="0.25">
      <c r="B43" s="17"/>
      <c r="C43" s="18"/>
      <c r="D43" s="18"/>
      <c r="E43" s="18"/>
      <c r="F43" s="18"/>
      <c r="G43" s="19"/>
      <c r="H43" s="50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76"/>
      <c r="E45" s="76"/>
      <c r="F45" s="77"/>
      <c r="G45" s="19"/>
      <c r="H45" s="50"/>
    </row>
    <row r="46" spans="2:15" ht="15" x14ac:dyDescent="0.25">
      <c r="B46" s="17"/>
      <c r="C46" s="1"/>
      <c r="D46" s="76"/>
      <c r="E46" s="76"/>
      <c r="F46" s="77"/>
      <c r="G46" s="19"/>
    </row>
    <row r="47" spans="2:15" ht="15" x14ac:dyDescent="0.25">
      <c r="B47" s="17"/>
      <c r="C47" s="77"/>
      <c r="D47" s="76"/>
      <c r="E47" s="76"/>
      <c r="F47" s="77"/>
      <c r="G47" s="19"/>
    </row>
    <row r="48" spans="2:15" ht="15" x14ac:dyDescent="0.25">
      <c r="B48" s="115"/>
      <c r="C48" s="116"/>
      <c r="D48" s="116"/>
      <c r="E48" s="116"/>
      <c r="F48" s="116"/>
      <c r="G48" s="117"/>
    </row>
    <row r="49" spans="2:11" ht="15" x14ac:dyDescent="0.25">
      <c r="B49" s="17"/>
      <c r="C49" s="77"/>
      <c r="D49" s="76"/>
      <c r="E49" s="76"/>
      <c r="F49" s="77"/>
      <c r="G49" s="19"/>
    </row>
    <row r="50" spans="2:11" ht="15" x14ac:dyDescent="0.25">
      <c r="B50" s="17"/>
      <c r="C50" s="77"/>
      <c r="D50" s="76"/>
      <c r="E50" s="76"/>
      <c r="F50" s="77"/>
      <c r="G50" s="19"/>
    </row>
    <row r="51" spans="2:11" ht="15" x14ac:dyDescent="0.25">
      <c r="B51" s="17"/>
      <c r="C51" s="77"/>
      <c r="D51" s="76"/>
      <c r="E51" s="76"/>
      <c r="F51" s="77"/>
      <c r="G51" s="19"/>
    </row>
    <row r="52" spans="2:11" s="3" customFormat="1" ht="15" x14ac:dyDescent="0.25">
      <c r="B52" s="17"/>
      <c r="C52" s="77"/>
      <c r="D52" s="76"/>
      <c r="E52" s="76"/>
      <c r="F52" s="77"/>
      <c r="G52" s="19"/>
      <c r="H52" s="2"/>
      <c r="I52" s="2"/>
      <c r="K52"/>
    </row>
    <row r="53" spans="2:11" s="3" customFormat="1" ht="15" x14ac:dyDescent="0.25">
      <c r="B53" s="17"/>
      <c r="C53" s="77"/>
      <c r="D53" s="76"/>
      <c r="E53" s="76"/>
      <c r="F53" s="77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B1" zoomScaleNormal="100" zoomScaleSheetLayoutView="100" workbookViewId="0">
      <selection activeCell="G19" sqref="G19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49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0" x14ac:dyDescent="0.2">
      <c r="G1" s="35" t="s">
        <v>10</v>
      </c>
    </row>
    <row r="2" spans="2:10" s="7" customFormat="1" ht="14.25" x14ac:dyDescent="0.2">
      <c r="B2" s="118"/>
      <c r="C2" s="118"/>
      <c r="D2" s="118"/>
      <c r="E2" s="118"/>
      <c r="F2" s="118"/>
      <c r="G2" s="39"/>
      <c r="J2" s="40"/>
    </row>
    <row r="3" spans="2:10" s="7" customFormat="1" ht="14.25" x14ac:dyDescent="0.2">
      <c r="B3" s="119" t="s">
        <v>9</v>
      </c>
      <c r="C3" s="119"/>
      <c r="D3" s="119"/>
      <c r="E3" s="119"/>
      <c r="F3" s="119"/>
      <c r="G3" s="119"/>
      <c r="J3" s="40"/>
    </row>
    <row r="4" spans="2:10" s="7" customFormat="1" x14ac:dyDescent="0.2">
      <c r="B4" s="119" t="s">
        <v>0</v>
      </c>
      <c r="C4" s="119"/>
      <c r="D4" s="119"/>
      <c r="E4" s="119"/>
      <c r="F4" s="119"/>
      <c r="G4" s="119"/>
      <c r="J4" s="40"/>
    </row>
    <row r="5" spans="2:10" s="7" customFormat="1" x14ac:dyDescent="0.2">
      <c r="B5" s="119"/>
      <c r="C5" s="119"/>
      <c r="D5" s="119"/>
      <c r="E5" s="119"/>
      <c r="F5" s="119"/>
      <c r="G5" s="119"/>
      <c r="J5" s="40"/>
    </row>
    <row r="6" spans="2:10" s="7" customFormat="1" ht="14.25" x14ac:dyDescent="0.2">
      <c r="B6" s="119" t="s">
        <v>1</v>
      </c>
      <c r="C6" s="119"/>
      <c r="D6" s="119"/>
      <c r="E6" s="119"/>
      <c r="F6" s="119"/>
      <c r="G6" s="119"/>
      <c r="J6" s="40"/>
    </row>
    <row r="7" spans="2:10" s="7" customFormat="1" ht="30.75" customHeight="1" x14ac:dyDescent="0.2">
      <c r="J7" s="40"/>
    </row>
    <row r="8" spans="2:10" s="7" customFormat="1" ht="14.25" x14ac:dyDescent="0.2">
      <c r="B8" s="120" t="s">
        <v>21</v>
      </c>
      <c r="C8" s="120"/>
      <c r="D8" s="120"/>
      <c r="E8" s="120"/>
      <c r="F8" s="120"/>
      <c r="G8" s="120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4.25" x14ac:dyDescent="0.2">
      <c r="B10" s="121" t="s">
        <v>22</v>
      </c>
      <c r="C10" s="122"/>
      <c r="D10" s="122"/>
      <c r="E10" s="122"/>
      <c r="F10" s="122"/>
      <c r="G10" s="123"/>
    </row>
    <row r="11" spans="2:10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</row>
    <row r="12" spans="2:10" ht="15.75" x14ac:dyDescent="0.25">
      <c r="B12" s="110" t="s">
        <v>40</v>
      </c>
      <c r="C12" s="111"/>
      <c r="D12" s="111"/>
      <c r="E12" s="111"/>
      <c r="F12" s="111"/>
      <c r="G12" s="112"/>
    </row>
    <row r="13" spans="2:10" ht="14.25" x14ac:dyDescent="0.2">
      <c r="B13" s="63"/>
      <c r="C13" s="64"/>
      <c r="D13" s="64"/>
      <c r="E13" s="64"/>
      <c r="F13" s="64"/>
      <c r="G13" s="65"/>
    </row>
    <row r="14" spans="2:10" ht="15" x14ac:dyDescent="0.25">
      <c r="B14" s="66" t="s">
        <v>41</v>
      </c>
      <c r="C14" s="61"/>
      <c r="D14" s="64"/>
      <c r="E14" s="64"/>
      <c r="F14" s="67" t="s">
        <v>42</v>
      </c>
      <c r="G14" s="68"/>
    </row>
    <row r="15" spans="2:10" ht="15.75" thickBot="1" x14ac:dyDescent="0.3">
      <c r="B15" s="69" t="s">
        <v>43</v>
      </c>
      <c r="C15" s="70"/>
      <c r="D15" s="71"/>
      <c r="E15" s="71"/>
      <c r="F15" s="72" t="s">
        <v>44</v>
      </c>
      <c r="G15" s="73"/>
    </row>
    <row r="16" spans="2:10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124" t="s">
        <v>26</v>
      </c>
      <c r="C17" s="114"/>
      <c r="D17" s="114"/>
      <c r="E17" s="114"/>
      <c r="F17" s="114"/>
      <c r="G17" s="34">
        <v>0.09</v>
      </c>
      <c r="K17" s="32"/>
      <c r="L17" s="32"/>
      <c r="M17" s="32"/>
    </row>
    <row r="18" spans="2:15" ht="15" x14ac:dyDescent="0.25">
      <c r="B18" s="74"/>
      <c r="C18" s="75"/>
      <c r="D18" s="75"/>
      <c r="E18" s="75"/>
      <c r="F18" s="75"/>
      <c r="G18" s="9"/>
    </row>
    <row r="19" spans="2:15" ht="15" x14ac:dyDescent="0.25">
      <c r="B19" s="74"/>
      <c r="C19" s="75"/>
      <c r="D19" s="75"/>
      <c r="E19" s="75"/>
      <c r="F19" s="75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+'[5]DEPOSITOS CTA.3991'!E22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+'[5]CH. TRANS fiscales'!F20</f>
        <v>0</v>
      </c>
    </row>
    <row r="24" spans="2:15" ht="15" x14ac:dyDescent="0.25">
      <c r="B24" s="10"/>
      <c r="C24" s="11"/>
      <c r="D24" s="11"/>
      <c r="E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38"/>
    </row>
    <row r="26" spans="2:15" ht="15" x14ac:dyDescent="0.25">
      <c r="B26" s="10" t="s">
        <v>7</v>
      </c>
      <c r="C26" s="11"/>
      <c r="D26" s="11"/>
      <c r="E26" s="11"/>
      <c r="F26" s="11"/>
      <c r="G26" s="37">
        <v>0</v>
      </c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56"/>
      <c r="C28" s="11"/>
      <c r="D28" s="11"/>
      <c r="E28" s="11"/>
      <c r="F28" s="11"/>
      <c r="G28" s="9"/>
      <c r="H28" s="46"/>
      <c r="I28"/>
      <c r="J28"/>
      <c r="K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54"/>
      <c r="I29"/>
      <c r="J29"/>
      <c r="K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K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K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51" t="s">
        <v>13</v>
      </c>
      <c r="I32"/>
      <c r="J32"/>
      <c r="K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45"/>
      <c r="I33"/>
      <c r="J33"/>
      <c r="K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49"/>
      <c r="I34"/>
      <c r="J34"/>
      <c r="K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57">
        <f>+G17+G20-G23+G26-G30</f>
        <v>0.09</v>
      </c>
      <c r="H35" s="49">
        <v>24305.52</v>
      </c>
      <c r="I35"/>
      <c r="J35"/>
      <c r="K35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53">
        <f>+G35-H35</f>
        <v>-24305.43</v>
      </c>
      <c r="I36" s="45"/>
      <c r="J36"/>
      <c r="K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52"/>
    </row>
    <row r="38" spans="2:15" ht="15" x14ac:dyDescent="0.25">
      <c r="B38" s="14"/>
      <c r="C38" s="15"/>
      <c r="D38" s="15"/>
      <c r="E38" s="15"/>
      <c r="F38" s="15"/>
      <c r="G38" s="16"/>
      <c r="H38" s="38"/>
    </row>
    <row r="39" spans="2:15" ht="15" x14ac:dyDescent="0.25">
      <c r="B39" s="17"/>
      <c r="C39" s="18"/>
      <c r="D39" s="18"/>
      <c r="E39" s="18"/>
      <c r="F39" s="18"/>
      <c r="G39" s="19"/>
      <c r="H39" s="38"/>
    </row>
    <row r="40" spans="2:15" ht="15" x14ac:dyDescent="0.25">
      <c r="B40" s="17"/>
      <c r="C40" s="18"/>
      <c r="D40" s="18"/>
      <c r="E40" s="18"/>
      <c r="F40" s="18"/>
      <c r="G40" s="19"/>
      <c r="H40" s="38"/>
    </row>
    <row r="41" spans="2:15" ht="15" x14ac:dyDescent="0.25">
      <c r="B41" s="17"/>
      <c r="C41" s="18"/>
      <c r="D41" s="18"/>
      <c r="E41" s="18"/>
      <c r="F41" s="18"/>
      <c r="G41" s="19"/>
      <c r="H41" s="38"/>
    </row>
    <row r="42" spans="2:15" ht="15" x14ac:dyDescent="0.25">
      <c r="B42" s="17"/>
      <c r="C42" s="18"/>
      <c r="D42" s="18"/>
      <c r="E42" s="18"/>
      <c r="F42" s="18"/>
      <c r="G42" s="19"/>
      <c r="H42" s="50"/>
    </row>
    <row r="43" spans="2:15" ht="15" x14ac:dyDescent="0.25">
      <c r="B43" s="17"/>
      <c r="C43" s="18"/>
      <c r="D43" s="18"/>
      <c r="E43" s="18"/>
      <c r="F43" s="18"/>
      <c r="G43" s="19"/>
      <c r="H43" s="50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78"/>
      <c r="E45" s="76"/>
      <c r="F45" s="77"/>
      <c r="G45" s="19"/>
      <c r="H45" s="50"/>
    </row>
    <row r="46" spans="2:15" ht="15" x14ac:dyDescent="0.25">
      <c r="B46" s="17"/>
      <c r="C46" s="1"/>
      <c r="D46" s="76"/>
      <c r="E46" s="76"/>
      <c r="F46" s="77"/>
      <c r="G46" s="19"/>
    </row>
    <row r="47" spans="2:15" ht="15" x14ac:dyDescent="0.25">
      <c r="B47" s="17"/>
      <c r="C47" s="77"/>
      <c r="D47" s="76"/>
      <c r="E47" s="76"/>
      <c r="F47" s="77"/>
      <c r="G47" s="19"/>
    </row>
    <row r="48" spans="2:15" ht="15" x14ac:dyDescent="0.25">
      <c r="B48" s="115"/>
      <c r="C48" s="116"/>
      <c r="D48" s="116"/>
      <c r="E48" s="116"/>
      <c r="F48" s="116"/>
      <c r="G48" s="117"/>
    </row>
    <row r="49" spans="2:9" ht="15" x14ac:dyDescent="0.25">
      <c r="B49" s="17"/>
      <c r="C49" s="77"/>
      <c r="D49" s="76"/>
      <c r="E49" s="76"/>
      <c r="F49" s="77"/>
      <c r="G49" s="19"/>
    </row>
    <row r="50" spans="2:9" ht="15" x14ac:dyDescent="0.25">
      <c r="B50" s="17"/>
      <c r="C50" s="77"/>
      <c r="D50" s="76"/>
      <c r="E50" s="76"/>
      <c r="F50" s="77"/>
      <c r="G50" s="19"/>
    </row>
    <row r="51" spans="2:9" ht="15" x14ac:dyDescent="0.25">
      <c r="B51" s="17"/>
      <c r="C51" s="77"/>
      <c r="D51" s="76"/>
      <c r="E51" s="76"/>
      <c r="F51" s="77"/>
      <c r="G51" s="19"/>
    </row>
    <row r="52" spans="2:9" s="3" customFormat="1" ht="15" x14ac:dyDescent="0.25">
      <c r="B52" s="17"/>
      <c r="C52" s="77"/>
      <c r="D52" s="76"/>
      <c r="E52" s="76"/>
      <c r="F52" s="77"/>
      <c r="G52" s="19"/>
      <c r="H52" s="2"/>
      <c r="I52" s="2"/>
    </row>
    <row r="53" spans="2:9" s="3" customFormat="1" ht="15" x14ac:dyDescent="0.25">
      <c r="B53" s="17"/>
      <c r="C53" s="77"/>
      <c r="D53" s="76"/>
      <c r="E53" s="76"/>
      <c r="F53" s="77"/>
      <c r="G53" s="19"/>
      <c r="H53" s="2"/>
      <c r="I53" s="2"/>
    </row>
    <row r="54" spans="2:9" s="3" customFormat="1" ht="14.25" x14ac:dyDescent="0.2">
      <c r="B54" s="21"/>
      <c r="C54" s="22"/>
      <c r="D54" s="22"/>
      <c r="E54" s="22"/>
      <c r="F54" s="22"/>
      <c r="G54" s="23"/>
      <c r="H54" s="2"/>
      <c r="I54" s="2"/>
    </row>
    <row r="55" spans="2:9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</row>
    <row r="56" spans="2:9" s="3" customFormat="1" x14ac:dyDescent="0.2">
      <c r="B56" s="2"/>
      <c r="C56" s="2"/>
      <c r="D56" s="2"/>
      <c r="E56" s="4"/>
      <c r="F56" s="4"/>
      <c r="G56" s="4"/>
      <c r="H56" s="4"/>
      <c r="I56" s="4"/>
    </row>
    <row r="57" spans="2:9" s="3" customFormat="1" x14ac:dyDescent="0.2">
      <c r="B57" s="2"/>
      <c r="C57" s="2"/>
      <c r="D57" s="2"/>
      <c r="E57" s="4"/>
      <c r="F57" s="4"/>
      <c r="G57" s="4"/>
      <c r="H57" s="4"/>
      <c r="I57" s="4"/>
    </row>
    <row r="58" spans="2:9" s="3" customFormat="1" x14ac:dyDescent="0.2">
      <c r="B58" s="2"/>
      <c r="C58" s="2"/>
      <c r="D58" s="2"/>
      <c r="E58" s="4"/>
      <c r="F58" s="5"/>
      <c r="G58" s="8"/>
      <c r="H58" s="5"/>
      <c r="I58" s="4"/>
    </row>
    <row r="59" spans="2:9" s="3" customFormat="1" x14ac:dyDescent="0.2">
      <c r="B59" s="2"/>
      <c r="C59" s="2"/>
      <c r="D59" s="2"/>
      <c r="E59" s="4"/>
      <c r="F59" s="5"/>
      <c r="G59" s="8"/>
      <c r="H59" s="5"/>
      <c r="I59" s="4"/>
    </row>
    <row r="60" spans="2:9" s="3" customFormat="1" x14ac:dyDescent="0.2">
      <c r="B60" s="2"/>
      <c r="C60" s="2"/>
      <c r="D60" s="2"/>
      <c r="E60" s="4"/>
      <c r="F60" s="4"/>
      <c r="G60" s="4"/>
      <c r="H60" s="4"/>
      <c r="I60" s="4"/>
    </row>
    <row r="61" spans="2:9" s="3" customFormat="1" x14ac:dyDescent="0.2">
      <c r="B61" s="2"/>
      <c r="C61" s="2"/>
      <c r="D61" s="2"/>
      <c r="E61" s="4"/>
      <c r="F61" s="4"/>
      <c r="G61" s="4"/>
      <c r="H61" s="4"/>
      <c r="I61" s="4"/>
    </row>
    <row r="62" spans="2:9" s="3" customFormat="1" x14ac:dyDescent="0.2">
      <c r="B62" s="2"/>
      <c r="C62" s="2"/>
      <c r="D62" s="2"/>
      <c r="E62" s="4"/>
      <c r="F62" s="4"/>
      <c r="G62" s="4"/>
      <c r="H62" s="4"/>
      <c r="I62" s="4"/>
    </row>
    <row r="63" spans="2:9" s="3" customFormat="1" x14ac:dyDescent="0.2">
      <c r="B63" s="2"/>
      <c r="C63" s="2"/>
      <c r="D63" s="2"/>
      <c r="E63" s="4"/>
      <c r="F63" s="4"/>
      <c r="G63" s="4"/>
      <c r="H63" s="4"/>
      <c r="I63" s="4"/>
    </row>
    <row r="64" spans="2:9" s="3" customFormat="1" x14ac:dyDescent="0.2">
      <c r="B64" s="2"/>
      <c r="C64" s="2"/>
      <c r="D64" s="2"/>
      <c r="E64" s="4"/>
      <c r="F64" s="7"/>
      <c r="G64" s="8"/>
      <c r="H64" s="5"/>
      <c r="I64" s="4"/>
    </row>
    <row r="65" spans="2:9" s="3" customFormat="1" x14ac:dyDescent="0.2">
      <c r="B65" s="2"/>
      <c r="C65" s="2"/>
      <c r="D65" s="2"/>
      <c r="E65" s="4"/>
      <c r="F65" s="7"/>
      <c r="G65" s="8"/>
      <c r="H65" s="5"/>
      <c r="I65" s="4"/>
    </row>
    <row r="66" spans="2:9" s="3" customFormat="1" x14ac:dyDescent="0.2">
      <c r="B66" s="2"/>
      <c r="C66" s="2"/>
      <c r="D66" s="2"/>
      <c r="E66" s="4"/>
      <c r="F66" s="4"/>
      <c r="G66" s="4"/>
      <c r="H66" s="4"/>
      <c r="I66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5"/>
  <sheetViews>
    <sheetView topLeftCell="A7" zoomScaleSheetLayoutView="100" workbookViewId="0">
      <selection activeCell="H17" sqref="H17"/>
    </sheetView>
  </sheetViews>
  <sheetFormatPr baseColWidth="10" defaultRowHeight="12.75" x14ac:dyDescent="0.2"/>
  <cols>
    <col min="1" max="1" width="0.7109375" style="2" customWidth="1"/>
    <col min="2" max="2" width="20.42578125" style="2" customWidth="1"/>
    <col min="3" max="3" width="10.7109375" style="2" customWidth="1"/>
    <col min="4" max="4" width="18" style="2" customWidth="1"/>
    <col min="5" max="5" width="21.7109375" style="2" customWidth="1"/>
    <col min="6" max="6" width="13.5703125" style="2" customWidth="1"/>
    <col min="7" max="7" width="24.7109375" style="2" customWidth="1"/>
    <col min="8" max="8" width="49.140625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4" x14ac:dyDescent="0.2">
      <c r="G1" s="79" t="s">
        <v>10</v>
      </c>
    </row>
    <row r="2" spans="2:14" s="7" customFormat="1" ht="12.75" customHeight="1" x14ac:dyDescent="0.2">
      <c r="B2" s="118"/>
      <c r="C2" s="118"/>
      <c r="D2" s="118"/>
      <c r="E2" s="118"/>
      <c r="F2" s="118"/>
      <c r="G2" s="39"/>
      <c r="J2" s="40"/>
    </row>
    <row r="3" spans="2:14" s="7" customFormat="1" ht="12.75" customHeight="1" x14ac:dyDescent="0.2">
      <c r="B3" s="119" t="s">
        <v>9</v>
      </c>
      <c r="C3" s="119"/>
      <c r="D3" s="119"/>
      <c r="E3" s="119"/>
      <c r="F3" s="119"/>
      <c r="G3" s="119"/>
      <c r="J3" s="40"/>
    </row>
    <row r="4" spans="2:14" s="7" customFormat="1" x14ac:dyDescent="0.2">
      <c r="B4" s="119" t="s">
        <v>0</v>
      </c>
      <c r="C4" s="119"/>
      <c r="D4" s="119"/>
      <c r="E4" s="119"/>
      <c r="F4" s="119"/>
      <c r="G4" s="119"/>
      <c r="J4" s="40"/>
    </row>
    <row r="5" spans="2:14" s="7" customFormat="1" x14ac:dyDescent="0.2">
      <c r="B5" s="119"/>
      <c r="C5" s="119"/>
      <c r="D5" s="119"/>
      <c r="E5" s="119"/>
      <c r="F5" s="119"/>
      <c r="G5" s="119"/>
      <c r="J5" s="40"/>
    </row>
    <row r="6" spans="2:14" s="7" customFormat="1" ht="14.25" x14ac:dyDescent="0.2">
      <c r="B6" s="119" t="s">
        <v>1</v>
      </c>
      <c r="C6" s="119"/>
      <c r="D6" s="119"/>
      <c r="E6" s="119"/>
      <c r="F6" s="119"/>
      <c r="G6" s="119"/>
      <c r="J6" s="40"/>
    </row>
    <row r="7" spans="2:14" s="7" customFormat="1" x14ac:dyDescent="0.2">
      <c r="J7" s="40"/>
    </row>
    <row r="8" spans="2:14" s="7" customFormat="1" ht="23.25" customHeight="1" x14ac:dyDescent="0.2">
      <c r="B8" s="120" t="s">
        <v>21</v>
      </c>
      <c r="C8" s="120"/>
      <c r="D8" s="120"/>
      <c r="E8" s="120"/>
      <c r="F8" s="120"/>
      <c r="G8" s="120"/>
      <c r="J8" s="40"/>
    </row>
    <row r="9" spans="2:14" s="7" customFormat="1" ht="21.75" customHeight="1" thickBot="1" x14ac:dyDescent="0.25">
      <c r="B9" s="22"/>
      <c r="C9" s="22"/>
      <c r="D9" s="22"/>
      <c r="E9" s="22"/>
      <c r="F9" s="22"/>
      <c r="G9" s="22"/>
      <c r="J9" s="40"/>
    </row>
    <row r="10" spans="2:14" s="7" customFormat="1" ht="15" x14ac:dyDescent="0.25">
      <c r="B10" s="121" t="s">
        <v>45</v>
      </c>
      <c r="C10" s="122"/>
      <c r="D10" s="122"/>
      <c r="E10" s="122"/>
      <c r="F10" s="122"/>
      <c r="G10" s="123"/>
      <c r="J10" s="40"/>
    </row>
    <row r="11" spans="2:14" ht="14.25" x14ac:dyDescent="0.2">
      <c r="B11" s="60"/>
      <c r="C11" s="61"/>
      <c r="D11" s="61"/>
      <c r="E11" s="61"/>
      <c r="F11" s="61"/>
      <c r="G11" s="62"/>
      <c r="H11"/>
      <c r="I11"/>
      <c r="J11"/>
      <c r="K11"/>
      <c r="L11"/>
      <c r="M11"/>
      <c r="N11"/>
    </row>
    <row r="12" spans="2:14" ht="15" customHeight="1" x14ac:dyDescent="0.25">
      <c r="B12" s="110" t="s">
        <v>46</v>
      </c>
      <c r="C12" s="111"/>
      <c r="D12" s="111"/>
      <c r="E12" s="111"/>
      <c r="F12" s="111"/>
      <c r="G12" s="112"/>
      <c r="H12"/>
      <c r="I12"/>
      <c r="J12"/>
      <c r="K12"/>
      <c r="L12"/>
      <c r="M12"/>
      <c r="N12"/>
    </row>
    <row r="13" spans="2:14" ht="15" customHeight="1" x14ac:dyDescent="0.2">
      <c r="B13" s="63"/>
      <c r="C13" s="64"/>
      <c r="D13" s="64"/>
      <c r="E13" s="64"/>
      <c r="F13" s="64"/>
      <c r="G13" s="65"/>
    </row>
    <row r="14" spans="2:14" ht="15" x14ac:dyDescent="0.25">
      <c r="B14" s="66" t="s">
        <v>47</v>
      </c>
      <c r="C14" s="80"/>
      <c r="D14" s="64"/>
      <c r="E14" s="64"/>
      <c r="F14" s="67" t="s">
        <v>48</v>
      </c>
      <c r="G14" s="81"/>
    </row>
    <row r="15" spans="2:14" ht="15.75" thickBot="1" x14ac:dyDescent="0.3">
      <c r="B15" s="69" t="s">
        <v>49</v>
      </c>
      <c r="C15" s="82"/>
      <c r="D15" s="71"/>
      <c r="E15" s="71"/>
      <c r="F15" s="72" t="s">
        <v>19</v>
      </c>
      <c r="G15" s="73"/>
    </row>
    <row r="16" spans="2:14" ht="18.75" customHeight="1" x14ac:dyDescent="0.25">
      <c r="B16" s="74"/>
      <c r="C16" s="75"/>
      <c r="D16" s="75"/>
      <c r="E16" s="75"/>
      <c r="F16" s="75"/>
      <c r="G16" s="83"/>
    </row>
    <row r="17" spans="2:14" ht="18.75" customHeight="1" x14ac:dyDescent="0.25">
      <c r="B17" s="124" t="s">
        <v>26</v>
      </c>
      <c r="C17" s="114"/>
      <c r="D17" s="114"/>
      <c r="E17" s="114"/>
      <c r="F17" s="114"/>
      <c r="G17" s="34">
        <v>12949884.630000001</v>
      </c>
    </row>
    <row r="18" spans="2:14" ht="15" x14ac:dyDescent="0.25">
      <c r="B18" s="74"/>
      <c r="C18" s="75"/>
      <c r="D18" s="75"/>
      <c r="E18" s="75"/>
      <c r="F18" s="75"/>
      <c r="G18" s="9" t="s">
        <v>5</v>
      </c>
      <c r="K18" s="32"/>
      <c r="L18" s="32"/>
      <c r="M18" s="32"/>
      <c r="N18" s="32"/>
    </row>
    <row r="19" spans="2:14" ht="15" x14ac:dyDescent="0.25">
      <c r="B19" s="74"/>
      <c r="C19" s="75"/>
      <c r="D19" s="75"/>
      <c r="E19" s="75"/>
      <c r="F19" s="75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>
        <f>+'[6]DEPOSITOS CTA. 0446'!E21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50</v>
      </c>
      <c r="C23" s="11"/>
      <c r="D23" s="11"/>
      <c r="E23" s="11"/>
      <c r="F23" s="11"/>
      <c r="G23" s="47"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84">
        <v>0</v>
      </c>
    </row>
    <row r="27" spans="2:14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85"/>
    </row>
    <row r="28" spans="2:14" ht="15" x14ac:dyDescent="0.25">
      <c r="B28" s="10"/>
      <c r="C28" s="11"/>
      <c r="D28" s="11"/>
      <c r="E28" s="11"/>
      <c r="F28" s="11"/>
      <c r="G28" s="27"/>
    </row>
    <row r="29" spans="2:14" ht="15" x14ac:dyDescent="0.25">
      <c r="B29" s="10"/>
      <c r="C29" s="11"/>
      <c r="D29" s="11"/>
      <c r="E29" s="11"/>
      <c r="F29" s="11"/>
      <c r="G29" s="27"/>
      <c r="H29" s="86"/>
    </row>
    <row r="30" spans="2:14" ht="15" x14ac:dyDescent="0.25">
      <c r="B30" s="10" t="s">
        <v>8</v>
      </c>
      <c r="C30" s="11"/>
      <c r="D30" s="11"/>
      <c r="E30" s="11"/>
      <c r="F30" s="11"/>
      <c r="G30" s="84">
        <v>0</v>
      </c>
    </row>
    <row r="31" spans="2:14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6"/>
      <c r="H32" s="87"/>
    </row>
    <row r="33" spans="2:10" ht="15" x14ac:dyDescent="0.25">
      <c r="B33" s="10"/>
      <c r="C33" s="11"/>
      <c r="D33" s="11"/>
      <c r="E33" s="11"/>
      <c r="F33" s="11"/>
      <c r="G33" s="9"/>
    </row>
    <row r="34" spans="2:10" ht="15" x14ac:dyDescent="0.25">
      <c r="B34" s="10"/>
      <c r="C34" s="11"/>
      <c r="D34" s="11"/>
      <c r="E34" s="11"/>
      <c r="F34" s="11"/>
      <c r="G34" s="9"/>
      <c r="I34" s="3"/>
      <c r="J34" s="2"/>
    </row>
    <row r="35" spans="2:10" ht="16.5" x14ac:dyDescent="0.35">
      <c r="B35" s="10" t="s">
        <v>51</v>
      </c>
      <c r="C35" s="11"/>
      <c r="D35" s="11"/>
      <c r="E35" s="11"/>
      <c r="F35" s="11"/>
      <c r="G35" s="88">
        <f>+G17+G20-G23</f>
        <v>12949884.630000001</v>
      </c>
      <c r="H35" s="49"/>
      <c r="I35" s="3"/>
      <c r="J35" s="2"/>
    </row>
    <row r="36" spans="2:10" ht="15" x14ac:dyDescent="0.25">
      <c r="B36" s="10"/>
      <c r="C36" s="11"/>
      <c r="D36" s="11"/>
      <c r="E36" s="11"/>
      <c r="F36" s="11"/>
      <c r="G36" s="9"/>
      <c r="H36" s="50"/>
      <c r="I36" s="3"/>
      <c r="J36" s="2"/>
    </row>
    <row r="37" spans="2:10" ht="15.75" thickBot="1" x14ac:dyDescent="0.3">
      <c r="B37" s="89"/>
      <c r="C37" s="90"/>
      <c r="D37" s="90"/>
      <c r="E37" s="90"/>
      <c r="F37" s="90"/>
      <c r="G37" s="91"/>
      <c r="H37" s="92"/>
      <c r="I37" s="3"/>
      <c r="J37" s="2"/>
    </row>
    <row r="38" spans="2:10" ht="15" x14ac:dyDescent="0.25">
      <c r="B38" s="17"/>
      <c r="C38" s="18"/>
      <c r="D38" s="18"/>
      <c r="E38" s="18"/>
      <c r="F38" s="18"/>
      <c r="G38" s="19"/>
      <c r="H38" s="50"/>
      <c r="I38" s="48"/>
    </row>
    <row r="39" spans="2:10" ht="15" x14ac:dyDescent="0.25">
      <c r="B39" s="17"/>
      <c r="C39" s="18"/>
      <c r="D39" s="18"/>
      <c r="E39" s="18"/>
      <c r="F39" s="18"/>
      <c r="G39" s="19"/>
      <c r="I39"/>
    </row>
    <row r="40" spans="2:10" ht="15" x14ac:dyDescent="0.25">
      <c r="B40" s="17"/>
      <c r="C40" s="18"/>
      <c r="D40" s="18"/>
      <c r="E40" s="18"/>
      <c r="F40" s="18"/>
      <c r="G40" s="19"/>
    </row>
    <row r="41" spans="2:10" ht="15" x14ac:dyDescent="0.25">
      <c r="B41" s="17"/>
      <c r="C41" s="18"/>
      <c r="D41" s="18"/>
      <c r="E41" s="18"/>
      <c r="F41" s="18"/>
      <c r="G41" s="19"/>
      <c r="I41" s="55"/>
    </row>
    <row r="42" spans="2:10" ht="15" x14ac:dyDescent="0.25">
      <c r="B42" s="17"/>
      <c r="C42" s="18"/>
      <c r="D42" s="18"/>
      <c r="E42" s="18"/>
      <c r="F42" s="18"/>
      <c r="G42" s="19"/>
    </row>
    <row r="43" spans="2:10" ht="15" x14ac:dyDescent="0.25">
      <c r="B43" s="17"/>
      <c r="C43" s="18"/>
      <c r="D43" s="18"/>
      <c r="E43" s="18"/>
      <c r="F43" s="18"/>
      <c r="G43" s="19"/>
    </row>
    <row r="44" spans="2:10" ht="15" x14ac:dyDescent="0.25">
      <c r="B44" s="17"/>
      <c r="C44" s="18"/>
      <c r="D44" s="18"/>
      <c r="E44" s="18"/>
      <c r="F44" s="18"/>
      <c r="G44" s="19"/>
    </row>
    <row r="45" spans="2:10" ht="15" x14ac:dyDescent="0.25">
      <c r="B45" s="17"/>
      <c r="C45" s="1"/>
      <c r="D45" s="20"/>
      <c r="E45" s="18"/>
      <c r="F45" s="1"/>
      <c r="G45" s="19"/>
    </row>
    <row r="46" spans="2:10" ht="15" x14ac:dyDescent="0.25">
      <c r="B46" s="17"/>
      <c r="C46" s="1"/>
      <c r="D46" s="76"/>
      <c r="E46" s="76"/>
      <c r="F46" s="77"/>
      <c r="G46" s="19"/>
    </row>
    <row r="47" spans="2:10" ht="15" x14ac:dyDescent="0.25">
      <c r="B47" s="17"/>
      <c r="C47" s="77"/>
      <c r="D47" s="76"/>
      <c r="E47" s="76"/>
      <c r="F47" s="77"/>
      <c r="G47" s="19"/>
    </row>
    <row r="48" spans="2:10" ht="15" x14ac:dyDescent="0.25">
      <c r="B48" s="115"/>
      <c r="C48" s="116"/>
      <c r="D48" s="116"/>
      <c r="E48" s="116"/>
      <c r="F48" s="116"/>
      <c r="G48" s="117"/>
    </row>
    <row r="49" spans="2:9" ht="15" x14ac:dyDescent="0.25">
      <c r="B49" s="17"/>
      <c r="C49" s="77"/>
      <c r="D49" s="76"/>
      <c r="E49" s="76"/>
      <c r="F49" s="77"/>
      <c r="G49" s="19"/>
    </row>
    <row r="50" spans="2:9" ht="15" x14ac:dyDescent="0.25">
      <c r="B50" s="17"/>
      <c r="C50" s="77"/>
      <c r="D50" s="76"/>
      <c r="E50" s="76"/>
      <c r="F50" s="77"/>
      <c r="G50" s="19"/>
    </row>
    <row r="51" spans="2:9" ht="15" x14ac:dyDescent="0.25">
      <c r="B51" s="17"/>
      <c r="C51" s="77"/>
      <c r="D51" s="76"/>
      <c r="E51" s="76"/>
      <c r="F51" s="77"/>
      <c r="G51" s="19"/>
    </row>
    <row r="52" spans="2:9" ht="15" x14ac:dyDescent="0.25">
      <c r="B52" s="17"/>
      <c r="C52" s="77"/>
      <c r="D52" s="76"/>
      <c r="E52" s="76"/>
      <c r="F52" s="77"/>
      <c r="G52" s="19"/>
    </row>
    <row r="53" spans="2:9" ht="14.25" x14ac:dyDescent="0.2">
      <c r="B53" s="21"/>
      <c r="C53" s="22"/>
      <c r="D53" s="22"/>
      <c r="E53" s="22"/>
      <c r="F53" s="22"/>
      <c r="G53" s="23"/>
    </row>
    <row r="54" spans="2:9" ht="15" thickBot="1" x14ac:dyDescent="0.25">
      <c r="B54" s="28"/>
      <c r="C54" s="29"/>
      <c r="D54" s="29"/>
      <c r="E54" s="29"/>
      <c r="F54" s="29"/>
      <c r="G54" s="30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4"/>
      <c r="G56" s="4"/>
      <c r="H56" s="4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5"/>
      <c r="G58" s="8"/>
      <c r="H58" s="5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4"/>
      <c r="G62" s="4"/>
      <c r="H62" s="4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7"/>
      <c r="G64" s="8"/>
      <c r="H64" s="5"/>
      <c r="I64" s="4"/>
    </row>
    <row r="65" spans="5:9" x14ac:dyDescent="0.2">
      <c r="E65" s="4"/>
      <c r="F65" s="4"/>
      <c r="G65" s="4"/>
      <c r="H65" s="4"/>
      <c r="I65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5"/>
  <sheetViews>
    <sheetView view="pageBreakPreview" zoomScaleNormal="100" zoomScaleSheetLayoutView="100" workbookViewId="0">
      <selection activeCell="F16" sqref="F16"/>
    </sheetView>
  </sheetViews>
  <sheetFormatPr baseColWidth="10" defaultRowHeight="12.75" x14ac:dyDescent="0.2"/>
  <cols>
    <col min="1" max="1" width="0.7109375" style="2" customWidth="1"/>
    <col min="2" max="2" width="20.42578125" style="2" customWidth="1"/>
    <col min="3" max="3" width="10.7109375" style="2" customWidth="1"/>
    <col min="4" max="4" width="18" style="2" customWidth="1"/>
    <col min="5" max="5" width="21.7109375" style="2" customWidth="1"/>
    <col min="6" max="6" width="13.5703125" style="2" customWidth="1"/>
    <col min="7" max="7" width="24.7109375" style="2" customWidth="1"/>
    <col min="8" max="8" width="49.140625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4" x14ac:dyDescent="0.2">
      <c r="G1" s="79" t="s">
        <v>10</v>
      </c>
    </row>
    <row r="2" spans="2:14" s="7" customFormat="1" ht="12.75" customHeight="1" x14ac:dyDescent="0.2">
      <c r="B2" s="118"/>
      <c r="C2" s="118"/>
      <c r="D2" s="118"/>
      <c r="E2" s="118"/>
      <c r="F2" s="118"/>
      <c r="G2" s="39"/>
      <c r="J2" s="40"/>
    </row>
    <row r="3" spans="2:14" s="7" customFormat="1" ht="12.75" customHeight="1" x14ac:dyDescent="0.2">
      <c r="B3" s="119" t="s">
        <v>9</v>
      </c>
      <c r="C3" s="119"/>
      <c r="D3" s="119"/>
      <c r="E3" s="119"/>
      <c r="F3" s="119"/>
      <c r="G3" s="119"/>
      <c r="J3" s="40"/>
    </row>
    <row r="4" spans="2:14" s="7" customFormat="1" x14ac:dyDescent="0.2">
      <c r="B4" s="119" t="s">
        <v>0</v>
      </c>
      <c r="C4" s="119"/>
      <c r="D4" s="119"/>
      <c r="E4" s="119"/>
      <c r="F4" s="119"/>
      <c r="G4" s="119"/>
      <c r="J4" s="40"/>
    </row>
    <row r="5" spans="2:14" s="7" customFormat="1" x14ac:dyDescent="0.2">
      <c r="B5" s="119"/>
      <c r="C5" s="119"/>
      <c r="D5" s="119"/>
      <c r="E5" s="119"/>
      <c r="F5" s="119"/>
      <c r="G5" s="119"/>
      <c r="J5" s="40"/>
    </row>
    <row r="6" spans="2:14" s="7" customFormat="1" ht="14.25" x14ac:dyDescent="0.2">
      <c r="B6" s="119" t="s">
        <v>1</v>
      </c>
      <c r="C6" s="119"/>
      <c r="D6" s="119"/>
      <c r="E6" s="119"/>
      <c r="F6" s="119"/>
      <c r="G6" s="119"/>
      <c r="J6" s="40"/>
    </row>
    <row r="7" spans="2:14" s="7" customFormat="1" x14ac:dyDescent="0.2">
      <c r="J7" s="40"/>
    </row>
    <row r="8" spans="2:14" s="7" customFormat="1" ht="23.25" customHeight="1" x14ac:dyDescent="0.2">
      <c r="B8" s="120" t="s">
        <v>21</v>
      </c>
      <c r="C8" s="120"/>
      <c r="D8" s="120"/>
      <c r="E8" s="120"/>
      <c r="F8" s="120"/>
      <c r="G8" s="120"/>
      <c r="J8" s="40"/>
    </row>
    <row r="9" spans="2:14" s="7" customFormat="1" ht="21.75" customHeight="1" thickBot="1" x14ac:dyDescent="0.25">
      <c r="B9" s="22"/>
      <c r="C9" s="22"/>
      <c r="D9" s="22"/>
      <c r="E9" s="22"/>
      <c r="F9" s="22"/>
      <c r="G9" s="22"/>
      <c r="J9" s="40"/>
    </row>
    <row r="10" spans="2:14" s="7" customFormat="1" ht="15" x14ac:dyDescent="0.25">
      <c r="B10" s="121" t="s">
        <v>45</v>
      </c>
      <c r="C10" s="122"/>
      <c r="D10" s="122"/>
      <c r="E10" s="122"/>
      <c r="F10" s="122"/>
      <c r="G10" s="123"/>
      <c r="J10" s="40"/>
    </row>
    <row r="11" spans="2:14" ht="14.25" x14ac:dyDescent="0.2">
      <c r="B11" s="60"/>
      <c r="C11" s="61"/>
      <c r="D11" s="61"/>
      <c r="E11" s="61"/>
      <c r="F11" s="61"/>
      <c r="G11" s="62"/>
      <c r="H11"/>
      <c r="I11"/>
      <c r="J11"/>
      <c r="K11"/>
      <c r="L11"/>
      <c r="M11"/>
      <c r="N11"/>
    </row>
    <row r="12" spans="2:14" ht="15" customHeight="1" x14ac:dyDescent="0.25">
      <c r="B12" s="110" t="s">
        <v>52</v>
      </c>
      <c r="C12" s="111"/>
      <c r="D12" s="111"/>
      <c r="E12" s="111"/>
      <c r="F12" s="111"/>
      <c r="G12" s="112"/>
      <c r="H12"/>
      <c r="I12"/>
      <c r="J12"/>
      <c r="K12"/>
      <c r="L12"/>
      <c r="M12"/>
      <c r="N12"/>
    </row>
    <row r="13" spans="2:14" ht="15" customHeight="1" x14ac:dyDescent="0.2">
      <c r="B13" s="63"/>
      <c r="C13" s="64"/>
      <c r="D13" s="64"/>
      <c r="E13" s="64"/>
      <c r="F13" s="64"/>
      <c r="G13" s="65"/>
    </row>
    <row r="14" spans="2:14" ht="15" x14ac:dyDescent="0.25">
      <c r="B14" s="66" t="s">
        <v>53</v>
      </c>
      <c r="C14" s="80"/>
      <c r="D14" s="64"/>
      <c r="E14" s="64"/>
      <c r="F14" s="67" t="s">
        <v>54</v>
      </c>
      <c r="G14" s="81"/>
    </row>
    <row r="15" spans="2:14" ht="15.75" thickBot="1" x14ac:dyDescent="0.3">
      <c r="B15" s="69" t="s">
        <v>55</v>
      </c>
      <c r="C15" s="82"/>
      <c r="D15" s="71"/>
      <c r="E15" s="71"/>
      <c r="F15" s="72" t="s">
        <v>56</v>
      </c>
      <c r="G15" s="73"/>
    </row>
    <row r="16" spans="2:14" ht="18.75" customHeight="1" x14ac:dyDescent="0.25">
      <c r="B16" s="74"/>
      <c r="C16" s="75"/>
      <c r="D16" s="75"/>
      <c r="E16" s="75"/>
      <c r="F16" s="75"/>
      <c r="G16" s="83"/>
    </row>
    <row r="17" spans="2:14" ht="18.75" customHeight="1" x14ac:dyDescent="0.25">
      <c r="B17" s="124" t="s">
        <v>26</v>
      </c>
      <c r="C17" s="114"/>
      <c r="D17" s="114"/>
      <c r="E17" s="114"/>
      <c r="F17" s="114"/>
      <c r="G17" s="34">
        <v>16595.22</v>
      </c>
    </row>
    <row r="18" spans="2:14" ht="15" x14ac:dyDescent="0.25">
      <c r="B18" s="74"/>
      <c r="C18" s="75"/>
      <c r="D18" s="75"/>
      <c r="E18" s="75"/>
      <c r="F18" s="75"/>
      <c r="G18" s="9" t="s">
        <v>5</v>
      </c>
      <c r="K18" s="32"/>
      <c r="L18" s="32"/>
      <c r="M18" s="32"/>
      <c r="N18" s="32"/>
    </row>
    <row r="19" spans="2:14" ht="15" x14ac:dyDescent="0.25">
      <c r="B19" s="74"/>
      <c r="C19" s="75"/>
      <c r="D19" s="75"/>
      <c r="E19" s="75"/>
      <c r="F19" s="75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>
        <f>+'[7]DEPOSITOS CTA. 4709'!E21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50</v>
      </c>
      <c r="C23" s="11"/>
      <c r="D23" s="11"/>
      <c r="E23" s="11"/>
      <c r="F23" s="11"/>
      <c r="G23" s="47">
        <f>+'[7]CH. TRANS 4709'!F25</f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84">
        <v>0</v>
      </c>
    </row>
    <row r="27" spans="2:14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85"/>
    </row>
    <row r="28" spans="2:14" ht="15" x14ac:dyDescent="0.25">
      <c r="B28" s="10"/>
      <c r="C28" s="11"/>
      <c r="D28" s="11"/>
      <c r="E28" s="11"/>
      <c r="F28" s="11"/>
      <c r="G28" s="27"/>
    </row>
    <row r="29" spans="2:14" ht="15" x14ac:dyDescent="0.25">
      <c r="B29" s="10"/>
      <c r="C29" s="11"/>
      <c r="D29" s="11"/>
      <c r="E29" s="11"/>
      <c r="F29" s="11"/>
      <c r="G29" s="27"/>
    </row>
    <row r="30" spans="2:14" ht="15" x14ac:dyDescent="0.25">
      <c r="B30" s="10" t="s">
        <v>8</v>
      </c>
      <c r="C30" s="11"/>
      <c r="D30" s="11"/>
      <c r="E30" s="11"/>
      <c r="F30" s="11"/>
      <c r="G30" s="84">
        <v>0</v>
      </c>
    </row>
    <row r="31" spans="2:14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6"/>
      <c r="H32" s="87"/>
    </row>
    <row r="33" spans="2:9" ht="15" x14ac:dyDescent="0.25">
      <c r="B33" s="10"/>
      <c r="C33" s="11"/>
      <c r="D33" s="11"/>
      <c r="E33" s="11"/>
      <c r="F33" s="11"/>
      <c r="G33" s="9"/>
    </row>
    <row r="34" spans="2:9" ht="15" x14ac:dyDescent="0.25">
      <c r="B34" s="10"/>
      <c r="C34" s="11"/>
      <c r="D34" s="11"/>
      <c r="E34" s="11"/>
      <c r="F34" s="11"/>
      <c r="G34" s="9"/>
    </row>
    <row r="35" spans="2:9" ht="16.5" x14ac:dyDescent="0.35">
      <c r="B35" s="10" t="s">
        <v>51</v>
      </c>
      <c r="C35" s="11"/>
      <c r="D35" s="11"/>
      <c r="E35" s="11"/>
      <c r="F35" s="11"/>
      <c r="G35" s="88">
        <f>+G17+G20-G23+0.09</f>
        <v>16595.310000000001</v>
      </c>
      <c r="H35" s="49"/>
      <c r="I35" s="93"/>
    </row>
    <row r="36" spans="2:9" ht="15" x14ac:dyDescent="0.25">
      <c r="B36" s="10"/>
      <c r="C36" s="11"/>
      <c r="D36" s="11"/>
      <c r="E36" s="11"/>
      <c r="F36" s="11"/>
      <c r="G36" s="9"/>
      <c r="H36" s="50"/>
      <c r="I36" s="48"/>
    </row>
    <row r="37" spans="2:9" ht="15.75" thickBot="1" x14ac:dyDescent="0.3">
      <c r="B37" s="89"/>
      <c r="C37" s="90"/>
      <c r="D37" s="90"/>
      <c r="E37" s="90"/>
      <c r="F37" s="90"/>
      <c r="G37" s="91"/>
      <c r="H37" s="92"/>
      <c r="I37" s="94"/>
    </row>
    <row r="38" spans="2:9" ht="15" x14ac:dyDescent="0.25">
      <c r="B38" s="17"/>
      <c r="C38" s="18"/>
      <c r="D38" s="18"/>
      <c r="E38" s="18"/>
      <c r="F38" s="18"/>
      <c r="G38" s="19"/>
      <c r="H38" s="50"/>
      <c r="I38" s="48"/>
    </row>
    <row r="39" spans="2:9" ht="15" x14ac:dyDescent="0.25">
      <c r="B39" s="17"/>
      <c r="C39" s="18"/>
      <c r="D39" s="18"/>
      <c r="E39" s="18"/>
      <c r="F39" s="18"/>
      <c r="G39" s="19"/>
      <c r="I39"/>
    </row>
    <row r="40" spans="2:9" ht="15" x14ac:dyDescent="0.25">
      <c r="B40" s="17"/>
      <c r="C40" s="18"/>
      <c r="D40" s="18"/>
      <c r="E40" s="18"/>
      <c r="F40" s="18"/>
      <c r="G40" s="19"/>
    </row>
    <row r="41" spans="2:9" ht="15" x14ac:dyDescent="0.25">
      <c r="B41" s="17"/>
      <c r="C41" s="18"/>
      <c r="D41" s="18"/>
      <c r="E41" s="18"/>
      <c r="F41" s="18"/>
      <c r="G41" s="19"/>
      <c r="I41" s="55"/>
    </row>
    <row r="42" spans="2:9" ht="15" x14ac:dyDescent="0.25">
      <c r="B42" s="17"/>
      <c r="C42" s="18"/>
      <c r="D42" s="18"/>
      <c r="E42" s="18"/>
      <c r="F42" s="18"/>
      <c r="G42" s="19"/>
    </row>
    <row r="43" spans="2:9" ht="15" x14ac:dyDescent="0.25">
      <c r="B43" s="17"/>
      <c r="C43" s="18"/>
      <c r="D43" s="18"/>
      <c r="E43" s="18"/>
      <c r="F43" s="18"/>
      <c r="G43" s="19"/>
    </row>
    <row r="44" spans="2:9" ht="15" x14ac:dyDescent="0.25">
      <c r="B44" s="17"/>
      <c r="C44" s="18"/>
      <c r="D44" s="18"/>
      <c r="E44" s="18"/>
      <c r="F44" s="18"/>
      <c r="G44" s="19"/>
    </row>
    <row r="45" spans="2:9" ht="15" x14ac:dyDescent="0.25">
      <c r="B45" s="17"/>
      <c r="C45" s="1"/>
      <c r="D45" s="20"/>
      <c r="E45" s="18"/>
      <c r="F45" s="1"/>
      <c r="G45" s="19"/>
    </row>
    <row r="46" spans="2:9" ht="15" x14ac:dyDescent="0.25">
      <c r="B46" s="17"/>
      <c r="C46" s="1"/>
      <c r="D46" s="76"/>
      <c r="E46" s="76"/>
      <c r="F46" s="77"/>
      <c r="G46" s="19"/>
    </row>
    <row r="47" spans="2:9" ht="15" x14ac:dyDescent="0.25">
      <c r="B47" s="17"/>
      <c r="C47" s="77"/>
      <c r="D47" s="76"/>
      <c r="E47" s="76"/>
      <c r="F47" s="77"/>
      <c r="G47" s="19"/>
    </row>
    <row r="48" spans="2:9" ht="15" x14ac:dyDescent="0.25">
      <c r="B48" s="115"/>
      <c r="C48" s="116"/>
      <c r="D48" s="116"/>
      <c r="E48" s="116"/>
      <c r="F48" s="116"/>
      <c r="G48" s="117"/>
    </row>
    <row r="49" spans="2:9" ht="15" x14ac:dyDescent="0.25">
      <c r="B49" s="17"/>
      <c r="C49" s="77"/>
      <c r="D49" s="76"/>
      <c r="E49" s="76"/>
      <c r="F49" s="77"/>
      <c r="G49" s="19"/>
    </row>
    <row r="50" spans="2:9" ht="15" x14ac:dyDescent="0.25">
      <c r="B50" s="17"/>
      <c r="C50" s="77"/>
      <c r="D50" s="76"/>
      <c r="E50" s="76"/>
      <c r="F50" s="77"/>
      <c r="G50" s="19"/>
    </row>
    <row r="51" spans="2:9" ht="15" x14ac:dyDescent="0.25">
      <c r="B51" s="17"/>
      <c r="C51" s="77"/>
      <c r="D51" s="76"/>
      <c r="E51" s="76"/>
      <c r="F51" s="77"/>
      <c r="G51" s="19"/>
    </row>
    <row r="52" spans="2:9" ht="15" x14ac:dyDescent="0.25">
      <c r="B52" s="17"/>
      <c r="C52" s="77"/>
      <c r="D52" s="76"/>
      <c r="E52" s="76"/>
      <c r="F52" s="77"/>
      <c r="G52" s="19"/>
    </row>
    <row r="53" spans="2:9" ht="14.25" x14ac:dyDescent="0.2">
      <c r="B53" s="21"/>
      <c r="C53" s="22"/>
      <c r="D53" s="22"/>
      <c r="E53" s="22"/>
      <c r="F53" s="22"/>
      <c r="G53" s="23"/>
    </row>
    <row r="54" spans="2:9" ht="15" thickBot="1" x14ac:dyDescent="0.25">
      <c r="B54" s="28"/>
      <c r="C54" s="29"/>
      <c r="D54" s="29"/>
      <c r="E54" s="29"/>
      <c r="F54" s="29"/>
      <c r="G54" s="30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4"/>
      <c r="G56" s="4"/>
      <c r="H56" s="4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5"/>
      <c r="G58" s="8"/>
      <c r="H58" s="5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4"/>
      <c r="G62" s="4"/>
      <c r="H62" s="4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7"/>
      <c r="G64" s="8"/>
      <c r="H64" s="5"/>
      <c r="I64" s="4"/>
    </row>
    <row r="65" spans="5:9" x14ac:dyDescent="0.2">
      <c r="E65" s="4"/>
      <c r="F65" s="4"/>
      <c r="G65" s="4"/>
      <c r="H65" s="4"/>
      <c r="I65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65"/>
  <sheetViews>
    <sheetView tabSelected="1" view="pageBreakPreview" topLeftCell="A16" zoomScaleSheetLayoutView="100" workbookViewId="0">
      <selection activeCell="G17" sqref="G17"/>
    </sheetView>
  </sheetViews>
  <sheetFormatPr baseColWidth="10" defaultRowHeight="12.75" x14ac:dyDescent="0.2"/>
  <cols>
    <col min="1" max="1" width="0.7109375" style="2" customWidth="1"/>
    <col min="2" max="2" width="17.7109375" style="2" customWidth="1"/>
    <col min="3" max="3" width="10.7109375" style="2" customWidth="1"/>
    <col min="4" max="4" width="18" style="2" customWidth="1"/>
    <col min="5" max="5" width="19.28515625" style="2" customWidth="1"/>
    <col min="6" max="6" width="13" style="2" customWidth="1"/>
    <col min="7" max="7" width="24.28515625" style="2" customWidth="1"/>
    <col min="8" max="8" width="49.140625" style="2" customWidth="1"/>
    <col min="9" max="9" width="11.42578125" style="2"/>
    <col min="10" max="10" width="12.28515625" style="3" bestFit="1" customWidth="1"/>
    <col min="11" max="16384" width="11.42578125" style="2"/>
  </cols>
  <sheetData>
    <row r="1" spans="2:10" s="95" customFormat="1" x14ac:dyDescent="0.2">
      <c r="G1" s="96" t="s">
        <v>10</v>
      </c>
      <c r="J1" s="97"/>
    </row>
    <row r="2" spans="2:10" s="7" customFormat="1" ht="12.75" customHeight="1" x14ac:dyDescent="0.2">
      <c r="B2" s="118"/>
      <c r="C2" s="118"/>
      <c r="D2" s="118"/>
      <c r="E2" s="118"/>
      <c r="F2" s="118"/>
      <c r="G2" s="39"/>
      <c r="J2" s="40"/>
    </row>
    <row r="3" spans="2:10" s="7" customFormat="1" ht="12.75" customHeight="1" x14ac:dyDescent="0.2">
      <c r="B3" s="119" t="s">
        <v>9</v>
      </c>
      <c r="C3" s="119"/>
      <c r="D3" s="119"/>
      <c r="E3" s="119"/>
      <c r="F3" s="119"/>
      <c r="G3" s="119"/>
      <c r="J3" s="40"/>
    </row>
    <row r="4" spans="2:10" s="7" customFormat="1" x14ac:dyDescent="0.2">
      <c r="B4" s="119" t="s">
        <v>0</v>
      </c>
      <c r="C4" s="119"/>
      <c r="D4" s="119"/>
      <c r="E4" s="119"/>
      <c r="F4" s="119"/>
      <c r="G4" s="119"/>
      <c r="J4" s="40"/>
    </row>
    <row r="5" spans="2:10" s="7" customFormat="1" x14ac:dyDescent="0.2">
      <c r="B5" s="119"/>
      <c r="C5" s="119"/>
      <c r="D5" s="119"/>
      <c r="E5" s="119"/>
      <c r="F5" s="119"/>
      <c r="G5" s="119"/>
      <c r="J5" s="40"/>
    </row>
    <row r="6" spans="2:10" s="7" customFormat="1" ht="14.25" x14ac:dyDescent="0.2">
      <c r="B6" s="119" t="s">
        <v>1</v>
      </c>
      <c r="C6" s="119"/>
      <c r="D6" s="119"/>
      <c r="E6" s="119"/>
      <c r="F6" s="119"/>
      <c r="G6" s="119"/>
      <c r="J6" s="40"/>
    </row>
    <row r="7" spans="2:10" s="7" customFormat="1" x14ac:dyDescent="0.2">
      <c r="J7" s="40"/>
    </row>
    <row r="8" spans="2:10" s="7" customFormat="1" ht="23.25" customHeight="1" x14ac:dyDescent="0.2">
      <c r="B8" s="120" t="s">
        <v>21</v>
      </c>
      <c r="C8" s="120"/>
      <c r="D8" s="120"/>
      <c r="E8" s="120"/>
      <c r="F8" s="120"/>
      <c r="G8" s="120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5" x14ac:dyDescent="0.25">
      <c r="B10" s="121" t="s">
        <v>45</v>
      </c>
      <c r="C10" s="122"/>
      <c r="D10" s="122"/>
      <c r="E10" s="122"/>
      <c r="F10" s="122"/>
      <c r="G10" s="123"/>
    </row>
    <row r="11" spans="2:10" ht="14.25" x14ac:dyDescent="0.2">
      <c r="B11" s="60"/>
      <c r="C11" s="61"/>
      <c r="D11" s="61"/>
      <c r="E11" s="61"/>
      <c r="F11" s="61"/>
      <c r="G11" s="62"/>
    </row>
    <row r="12" spans="2:10" ht="15" customHeight="1" x14ac:dyDescent="0.2">
      <c r="B12" s="125" t="s">
        <v>57</v>
      </c>
      <c r="C12" s="126"/>
      <c r="D12" s="126"/>
      <c r="E12" s="126"/>
      <c r="F12" s="126"/>
      <c r="G12" s="127"/>
    </row>
    <row r="13" spans="2:10" ht="15" customHeight="1" x14ac:dyDescent="0.2">
      <c r="B13" s="63"/>
      <c r="C13" s="64"/>
      <c r="D13" s="64"/>
      <c r="E13" s="64"/>
      <c r="F13" s="64"/>
      <c r="G13" s="65"/>
    </row>
    <row r="14" spans="2:10" ht="15" x14ac:dyDescent="0.25">
      <c r="B14" s="66" t="s">
        <v>58</v>
      </c>
      <c r="C14" s="80"/>
      <c r="D14" s="64"/>
      <c r="E14" s="64"/>
      <c r="F14" s="67" t="s">
        <v>59</v>
      </c>
      <c r="G14" s="81"/>
    </row>
    <row r="15" spans="2:10" ht="15.75" thickBot="1" x14ac:dyDescent="0.3">
      <c r="B15" s="69" t="s">
        <v>49</v>
      </c>
      <c r="C15" s="82"/>
      <c r="D15" s="71"/>
      <c r="E15" s="71"/>
      <c r="F15" s="72" t="s">
        <v>60</v>
      </c>
      <c r="G15" s="73"/>
    </row>
    <row r="16" spans="2:10" ht="18.75" customHeight="1" x14ac:dyDescent="0.25">
      <c r="B16" s="74"/>
      <c r="C16" s="75"/>
      <c r="D16" s="75"/>
      <c r="E16" s="75"/>
      <c r="F16" s="75"/>
      <c r="G16" s="83"/>
    </row>
    <row r="17" spans="2:14" ht="18.75" customHeight="1" x14ac:dyDescent="0.25">
      <c r="B17" s="124" t="s">
        <v>26</v>
      </c>
      <c r="C17" s="114"/>
      <c r="D17" s="114"/>
      <c r="E17" s="114"/>
      <c r="F17" s="114"/>
      <c r="G17" s="34">
        <v>5767614.8899999997</v>
      </c>
    </row>
    <row r="18" spans="2:14" ht="15" x14ac:dyDescent="0.25">
      <c r="B18" s="74"/>
      <c r="C18" s="75"/>
      <c r="D18" s="75"/>
      <c r="E18" s="75"/>
      <c r="F18" s="75"/>
      <c r="G18" s="9" t="s">
        <v>5</v>
      </c>
      <c r="K18" s="32"/>
      <c r="L18" s="32"/>
      <c r="M18" s="32"/>
      <c r="N18" s="32"/>
    </row>
    <row r="19" spans="2:14" ht="15" x14ac:dyDescent="0.25">
      <c r="B19" s="74"/>
      <c r="C19" s="75"/>
      <c r="D19" s="75"/>
      <c r="E19" s="75"/>
      <c r="F19" s="75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>
        <f>+'[8] FAFM 2'!E22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50</v>
      </c>
      <c r="C23" s="11"/>
      <c r="D23" s="11"/>
      <c r="E23" s="11"/>
      <c r="F23" s="11"/>
      <c r="G23" s="47">
        <f>'[8] FAFM transito 1'!F31</f>
        <v>73163.599999999991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84">
        <v>0</v>
      </c>
    </row>
    <row r="27" spans="2:14" ht="15" x14ac:dyDescent="0.25">
      <c r="B27" s="24" t="s">
        <v>2</v>
      </c>
      <c r="C27" s="25"/>
      <c r="D27" s="25" t="s">
        <v>61</v>
      </c>
      <c r="E27" s="25"/>
      <c r="F27" s="25" t="s">
        <v>4</v>
      </c>
      <c r="G27" s="85"/>
    </row>
    <row r="28" spans="2:14" ht="15" x14ac:dyDescent="0.25">
      <c r="B28" s="10"/>
      <c r="C28" s="11"/>
      <c r="D28" s="11"/>
      <c r="E28" s="11"/>
      <c r="F28" s="11"/>
      <c r="G28" s="27"/>
    </row>
    <row r="29" spans="2:14" ht="15" x14ac:dyDescent="0.25">
      <c r="B29" s="10"/>
      <c r="C29" s="11"/>
      <c r="D29" s="11"/>
      <c r="E29" s="11"/>
      <c r="F29" s="11"/>
      <c r="G29" s="27"/>
    </row>
    <row r="30" spans="2:14" ht="15" x14ac:dyDescent="0.25">
      <c r="B30" s="10" t="s">
        <v>8</v>
      </c>
      <c r="C30" s="11"/>
      <c r="D30" s="11"/>
      <c r="E30" s="11"/>
      <c r="F30" s="11"/>
      <c r="G30" s="84"/>
    </row>
    <row r="31" spans="2:14" ht="15" x14ac:dyDescent="0.25">
      <c r="B31" s="24" t="s">
        <v>62</v>
      </c>
      <c r="C31" s="25"/>
      <c r="D31" s="25" t="s">
        <v>61</v>
      </c>
      <c r="E31" s="25"/>
      <c r="F31" s="25" t="s">
        <v>4</v>
      </c>
      <c r="G31" s="6"/>
    </row>
    <row r="32" spans="2:14" ht="15" x14ac:dyDescent="0.25">
      <c r="B32" s="98"/>
      <c r="C32" s="11"/>
      <c r="D32" s="11"/>
      <c r="E32" s="11"/>
      <c r="F32" s="99"/>
      <c r="G32" s="26"/>
    </row>
    <row r="33" spans="2:9" ht="15" x14ac:dyDescent="0.25">
      <c r="B33" s="10"/>
      <c r="C33" s="11"/>
      <c r="D33" s="11"/>
      <c r="E33" s="11"/>
      <c r="F33" s="11"/>
      <c r="G33" s="9"/>
    </row>
    <row r="34" spans="2:9" ht="15" x14ac:dyDescent="0.25">
      <c r="B34" s="10"/>
      <c r="C34" s="11"/>
      <c r="D34" s="11"/>
      <c r="E34" s="11"/>
      <c r="F34" s="11"/>
      <c r="G34" s="9"/>
    </row>
    <row r="35" spans="2:9" ht="16.5" x14ac:dyDescent="0.35">
      <c r="B35" s="10" t="s">
        <v>51</v>
      </c>
      <c r="C35" s="11"/>
      <c r="D35" s="11"/>
      <c r="E35" s="11"/>
      <c r="F35" s="11"/>
      <c r="G35" s="88">
        <f>+G17+G20-G23+G26-G30</f>
        <v>5694451.29</v>
      </c>
      <c r="H35" s="49"/>
      <c r="I35" s="55"/>
    </row>
    <row r="36" spans="2:9" ht="15" x14ac:dyDescent="0.25">
      <c r="B36" s="10"/>
      <c r="C36" s="11"/>
      <c r="D36" s="11"/>
      <c r="E36" s="11"/>
      <c r="F36" s="11"/>
      <c r="G36" s="9"/>
      <c r="H36" s="38"/>
      <c r="I36" s="55"/>
    </row>
    <row r="37" spans="2:9" ht="15.75" thickBot="1" x14ac:dyDescent="0.3">
      <c r="B37" s="100"/>
      <c r="C37" s="101"/>
      <c r="D37" s="101"/>
      <c r="E37" s="101"/>
      <c r="F37" s="101"/>
      <c r="G37" s="102"/>
      <c r="H37" s="32"/>
      <c r="I37" s="38"/>
    </row>
    <row r="38" spans="2:9" ht="15" x14ac:dyDescent="0.25">
      <c r="B38" s="17"/>
      <c r="C38" s="18"/>
      <c r="D38" s="18"/>
      <c r="E38" s="18"/>
      <c r="F38" s="18"/>
      <c r="G38" s="19"/>
    </row>
    <row r="39" spans="2:9" ht="15" x14ac:dyDescent="0.25">
      <c r="B39" s="17"/>
      <c r="C39" s="18"/>
      <c r="D39" s="18"/>
      <c r="E39" s="18"/>
      <c r="F39" s="18"/>
      <c r="G39" s="19"/>
    </row>
    <row r="40" spans="2:9" ht="15" x14ac:dyDescent="0.25">
      <c r="B40" s="17"/>
      <c r="C40" s="18"/>
      <c r="D40" s="18"/>
      <c r="E40" s="18"/>
      <c r="F40" s="18"/>
      <c r="G40" s="19"/>
    </row>
    <row r="41" spans="2:9" ht="15" x14ac:dyDescent="0.25">
      <c r="B41" s="17"/>
      <c r="C41" s="18"/>
      <c r="D41" s="18"/>
      <c r="E41" s="18"/>
      <c r="F41" s="18"/>
      <c r="G41" s="19"/>
    </row>
    <row r="42" spans="2:9" ht="15" x14ac:dyDescent="0.25">
      <c r="B42" s="17"/>
      <c r="C42" s="18"/>
      <c r="D42" s="18"/>
      <c r="E42" s="18"/>
      <c r="F42" s="18"/>
      <c r="G42" s="19"/>
    </row>
    <row r="43" spans="2:9" ht="15" x14ac:dyDescent="0.25">
      <c r="B43" s="17"/>
      <c r="C43" s="18"/>
      <c r="D43" s="18"/>
      <c r="E43" s="18"/>
      <c r="F43" s="18"/>
      <c r="G43" s="19"/>
    </row>
    <row r="44" spans="2:9" ht="15" x14ac:dyDescent="0.25">
      <c r="B44" s="17"/>
      <c r="C44" s="18"/>
      <c r="D44" s="18"/>
      <c r="E44" s="18"/>
      <c r="F44" s="18"/>
      <c r="G44" s="19"/>
    </row>
    <row r="45" spans="2:9" ht="15" x14ac:dyDescent="0.25">
      <c r="B45" s="17"/>
      <c r="C45" s="1"/>
      <c r="D45" s="20"/>
      <c r="E45" s="18"/>
      <c r="F45" s="1"/>
      <c r="G45" s="19"/>
    </row>
    <row r="46" spans="2:9" ht="15" x14ac:dyDescent="0.25">
      <c r="B46" s="17"/>
      <c r="C46" s="1"/>
      <c r="D46" s="76"/>
      <c r="E46" s="76"/>
      <c r="F46" s="77"/>
      <c r="G46" s="19"/>
    </row>
    <row r="47" spans="2:9" ht="15" x14ac:dyDescent="0.25">
      <c r="B47" s="17"/>
      <c r="C47" s="77"/>
      <c r="D47" s="76"/>
      <c r="E47" s="76"/>
      <c r="F47" s="77"/>
      <c r="G47" s="19"/>
    </row>
    <row r="48" spans="2:9" ht="15" x14ac:dyDescent="0.25">
      <c r="B48" s="115"/>
      <c r="C48" s="116"/>
      <c r="D48" s="116"/>
      <c r="E48" s="116"/>
      <c r="F48" s="116"/>
      <c r="G48" s="117"/>
    </row>
    <row r="49" spans="2:9" ht="15" x14ac:dyDescent="0.25">
      <c r="B49" s="17"/>
      <c r="C49" s="77"/>
      <c r="D49" s="76"/>
      <c r="E49" s="76"/>
      <c r="F49" s="77"/>
      <c r="G49" s="19"/>
    </row>
    <row r="50" spans="2:9" ht="15" x14ac:dyDescent="0.25">
      <c r="B50" s="17"/>
      <c r="C50" s="77"/>
      <c r="D50" s="76"/>
      <c r="E50" s="76"/>
      <c r="F50" s="77"/>
      <c r="G50" s="19"/>
    </row>
    <row r="51" spans="2:9" ht="15" x14ac:dyDescent="0.25">
      <c r="B51" s="17"/>
      <c r="C51" s="77"/>
      <c r="D51" s="76"/>
      <c r="E51" s="76"/>
      <c r="F51" s="77"/>
      <c r="G51" s="19"/>
    </row>
    <row r="52" spans="2:9" ht="15" x14ac:dyDescent="0.25">
      <c r="B52" s="17"/>
      <c r="C52" s="77"/>
      <c r="D52" s="76"/>
      <c r="E52" s="76"/>
      <c r="F52" s="77"/>
      <c r="G52" s="19"/>
    </row>
    <row r="53" spans="2:9" ht="14.25" x14ac:dyDescent="0.2">
      <c r="B53" s="21"/>
      <c r="C53" s="22"/>
      <c r="D53" s="22"/>
      <c r="E53" s="22"/>
      <c r="F53" s="22"/>
      <c r="G53" s="23"/>
    </row>
    <row r="54" spans="2:9" ht="15" thickBot="1" x14ac:dyDescent="0.25">
      <c r="B54" s="28"/>
      <c r="C54" s="29"/>
      <c r="D54" s="29"/>
      <c r="E54" s="29"/>
      <c r="F54" s="29"/>
      <c r="G54" s="30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4"/>
      <c r="G56" s="4"/>
      <c r="H56" s="4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5"/>
      <c r="G58" s="8"/>
      <c r="H58" s="5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4"/>
      <c r="G62" s="4"/>
      <c r="H62" s="4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7"/>
      <c r="G64" s="8"/>
      <c r="H64" s="5"/>
      <c r="I64" s="4"/>
    </row>
    <row r="65" spans="5:9" x14ac:dyDescent="0.2">
      <c r="E65" s="4"/>
      <c r="F65" s="4"/>
      <c r="G65" s="4"/>
      <c r="H65" s="4"/>
      <c r="I65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PARTICIPACIONES 2022</vt:lpstr>
      <vt:lpstr>RECAUDACION 2022 CTA 0473</vt:lpstr>
      <vt:lpstr>FONDO DE AHORRO 2022</vt:lpstr>
      <vt:lpstr>NOMINA AZTECA 2022</vt:lpstr>
      <vt:lpstr>ARBITRIOS 2021</vt:lpstr>
      <vt:lpstr>fiscales 2021</vt:lpstr>
      <vt:lpstr>fism 2022 cta 0446</vt:lpstr>
      <vt:lpstr>fism 2021 cta 4709</vt:lpstr>
      <vt:lpstr>FAFM</vt:lpstr>
      <vt:lpstr>HIDRO 2022 CTA 8075</vt:lpstr>
      <vt:lpstr>HIDROCARBUROS 9661</vt:lpstr>
      <vt:lpstr>FORTAFIN 5101</vt:lpstr>
      <vt:lpstr>HIDROCARBUROS 6563</vt:lpstr>
      <vt:lpstr>'ARBITRIOS 2021'!Área_de_impresión</vt:lpstr>
      <vt:lpstr>FAFM!Área_de_impresión</vt:lpstr>
      <vt:lpstr>'fiscales 2021'!Área_de_impresión</vt:lpstr>
      <vt:lpstr>'fism 2021 cta 4709'!Área_de_impresión</vt:lpstr>
      <vt:lpstr>'fism 2022 cta 0446'!Área_de_impresión</vt:lpstr>
      <vt:lpstr>'FONDO DE AHORRO 2022'!Área_de_impresión</vt:lpstr>
      <vt:lpstr>'FORTAFIN 5101'!Área_de_impresión</vt:lpstr>
      <vt:lpstr>'HIDRO 2022 CTA 8075'!Área_de_impresión</vt:lpstr>
      <vt:lpstr>'HIDROCARBUROS 6563'!Área_de_impresión</vt:lpstr>
      <vt:lpstr>'HIDROCARBUROS 9661'!Área_de_impresión</vt:lpstr>
      <vt:lpstr>'NOMINA AZTECA 2022'!Área_de_impresión</vt:lpstr>
      <vt:lpstr>'PARTICIPACIONES 2022'!Área_de_impresión</vt:lpstr>
      <vt:lpstr>'RECAUDACION 2022 CTA 0473'!Área_de_impresión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Pc5</cp:lastModifiedBy>
  <cp:lastPrinted>2022-05-23T22:51:31Z</cp:lastPrinted>
  <dcterms:created xsi:type="dcterms:W3CDTF">2014-02-07T17:34:06Z</dcterms:created>
  <dcterms:modified xsi:type="dcterms:W3CDTF">2022-08-19T22:45:05Z</dcterms:modified>
</cp:coreProperties>
</file>